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9家_19組產品及點數下訂數量統計表0503確認版\"/>
    </mc:Choice>
  </mc:AlternateContent>
  <bookViews>
    <workbookView xWindow="0" yWindow="0" windowWidth="16872" windowHeight="9876" tabRatio="516"/>
  </bookViews>
  <sheets>
    <sheet name="遠傳電信股份有限公司系統整合分公司A組" sheetId="6" r:id="rId1"/>
    <sheet name="遠傳電信股份有限公司系統整合分公司B組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5" l="1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30" i="5"/>
  <c r="H47" i="6" l="1"/>
  <c r="H46" i="6" l="1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3" i="6"/>
  <c r="H21" i="6"/>
  <c r="H19" i="6"/>
  <c r="H18" i="6"/>
  <c r="H17" i="6"/>
  <c r="H15" i="6"/>
  <c r="H14" i="6"/>
  <c r="H13" i="6"/>
  <c r="H12" i="6"/>
  <c r="H10" i="6"/>
  <c r="H9" i="6"/>
  <c r="H8" i="6"/>
  <c r="H7" i="6"/>
  <c r="H6" i="6"/>
  <c r="F4" i="6" l="1"/>
  <c r="D4" i="6"/>
  <c r="H13" i="5"/>
  <c r="H14" i="5"/>
  <c r="H15" i="5"/>
  <c r="H17" i="5"/>
  <c r="H18" i="5"/>
  <c r="H19" i="5"/>
  <c r="H20" i="5"/>
  <c r="H21" i="5"/>
  <c r="H25" i="5"/>
  <c r="H26" i="5"/>
  <c r="H27" i="5"/>
  <c r="H28" i="5"/>
  <c r="H29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12" i="5"/>
  <c r="H7" i="5"/>
  <c r="H8" i="5"/>
  <c r="H9" i="5"/>
  <c r="H10" i="5"/>
  <c r="H6" i="5"/>
  <c r="F4" i="5" l="1"/>
  <c r="H4" i="6"/>
  <c r="D4" i="5"/>
  <c r="H4" i="5" l="1"/>
</calcChain>
</file>

<file path=xl/sharedStrings.xml><?xml version="1.0" encoding="utf-8"?>
<sst xmlns="http://schemas.openxmlformats.org/spreadsheetml/2006/main" count="362" uniqueCount="216">
  <si>
    <t>鍵盤</t>
  </si>
  <si>
    <t>原廠</t>
  </si>
  <si>
    <t>非原廠</t>
  </si>
  <si>
    <t>藍芽滑鼠</t>
  </si>
  <si>
    <t>觸控筆</t>
  </si>
  <si>
    <t>服務人力</t>
  </si>
  <si>
    <t>面板保護貼膜或其他面板保護裝置</t>
  </si>
  <si>
    <t>項目名稱</t>
    <phoneticPr fontId="1" type="noConversion"/>
  </si>
  <si>
    <t>載具之電腦記憶體或隨機存取記憶體(RAM)空間擴充或升級</t>
  </si>
  <si>
    <t>提供設備對應的教師社群學科課程教育訓練(實體或線上)</t>
  </si>
  <si>
    <t>額外學習載具(含MDM)</t>
  </si>
  <si>
    <t>額外行動充電車</t>
    <phoneticPr fontId="1" type="noConversion"/>
  </si>
  <si>
    <t>額外產品或服務項目</t>
    <phoneticPr fontId="1" type="noConversion"/>
  </si>
  <si>
    <t>有線滑鼠</t>
    <phoneticPr fontId="1" type="noConversion"/>
  </si>
  <si>
    <t>行動充電車(16U~20U)</t>
    <phoneticPr fontId="1" type="noConversion"/>
  </si>
  <si>
    <t>行動充電車(21U~29U)</t>
    <phoneticPr fontId="1" type="noConversion"/>
  </si>
  <si>
    <t>行動充電車(30U~39U)</t>
    <phoneticPr fontId="1" type="noConversion"/>
  </si>
  <si>
    <t>行動充電車(40U以上)</t>
    <phoneticPr fontId="1" type="noConversion"/>
  </si>
  <si>
    <t>廠牌、型號</t>
    <phoneticPr fontId="1" type="noConversion"/>
  </si>
  <si>
    <t>學習載具(含MDM授權)</t>
    <phoneticPr fontId="1" type="noConversion"/>
  </si>
  <si>
    <t>點數/臺</t>
    <phoneticPr fontId="1" type="noConversion"/>
  </si>
  <si>
    <t>項目說明(載明規格/型號/產地)</t>
    <phoneticPr fontId="1" type="noConversion"/>
  </si>
  <si>
    <t>購買臺數</t>
    <phoneticPr fontId="1" type="noConversion"/>
  </si>
  <si>
    <t>獲得點數</t>
    <phoneticPr fontId="1" type="noConversion"/>
  </si>
  <si>
    <t>折換臺數</t>
    <phoneticPr fontId="1" type="noConversion"/>
  </si>
  <si>
    <t>使用點數</t>
    <phoneticPr fontId="1" type="noConversion"/>
  </si>
  <si>
    <t>累積點數</t>
    <phoneticPr fontId="1" type="noConversion"/>
  </si>
  <si>
    <t>已折換點數</t>
    <phoneticPr fontId="1" type="noConversion"/>
  </si>
  <si>
    <t>剩餘點數</t>
    <phoneticPr fontId="1" type="noConversion"/>
  </si>
  <si>
    <t>Windows：Microsoft Surface GO 3 (Microsoft Intune)</t>
    <phoneticPr fontId="1" type="noConversion"/>
  </si>
  <si>
    <t>B組</t>
    <phoneticPr fontId="1" type="noConversion"/>
  </si>
  <si>
    <t>駐點人力（每1人月）</t>
    <phoneticPr fontId="1" type="noConversion"/>
  </si>
  <si>
    <t>已折換點數</t>
    <phoneticPr fontId="1" type="noConversion"/>
  </si>
  <si>
    <t>剩餘點數</t>
    <phoneticPr fontId="1" type="noConversion"/>
  </si>
  <si>
    <r>
      <t>雲端儲存空間及可使用</t>
    </r>
    <r>
      <rPr>
        <strike/>
        <sz val="12"/>
        <color rgb="FF000000"/>
        <rFont val="微軟正黑體"/>
        <family val="2"/>
        <charset val="136"/>
      </rPr>
      <t>時</t>
    </r>
    <r>
      <rPr>
        <sz val="12"/>
        <color rgb="FF000000"/>
        <rFont val="微軟正黑體"/>
        <family val="2"/>
        <charset val="136"/>
      </rPr>
      <t>期間</t>
    </r>
  </si>
  <si>
    <t>供貨上限</t>
    <phoneticPr fontId="1" type="noConversion"/>
  </si>
  <si>
    <t>兌換上限</t>
    <phoneticPr fontId="1" type="noConversion"/>
  </si>
  <si>
    <t>A組</t>
    <phoneticPr fontId="1" type="noConversion"/>
  </si>
  <si>
    <t>說明：
1.C、D、E、F欄由得標廠商依投標資料撰寫
2.G、H欄提供由下單單位試算兌換數量及點數</t>
    <phoneticPr fontId="1" type="noConversion"/>
  </si>
  <si>
    <t>(        遠傳電信股份有限公司系統整合分公司           )公司產品或服務項目折換點數表</t>
    <phoneticPr fontId="1" type="noConversion"/>
  </si>
  <si>
    <t>(   遠傳電信股份有限公司系統整合分公司                )公司產品或服務項目折換點數表</t>
    <phoneticPr fontId="1" type="noConversion"/>
  </si>
  <si>
    <t>傑可達 EK-T18</t>
    <phoneticPr fontId="1" type="noConversion"/>
  </si>
  <si>
    <t>圓展 - X30i</t>
    <phoneticPr fontId="1" type="noConversion"/>
  </si>
  <si>
    <t>圓展 - C36i+</t>
    <phoneticPr fontId="1" type="noConversion"/>
  </si>
  <si>
    <t>圓展 - X42i</t>
    <phoneticPr fontId="1" type="noConversion"/>
  </si>
  <si>
    <t>免填報</t>
  </si>
  <si>
    <t>羅技K580 無線藍牙鍵盤 中國製</t>
    <phoneticPr fontId="1" type="noConversion"/>
  </si>
  <si>
    <t>載具無法搭配原廠有線滑鼠者，免填報</t>
  </si>
  <si>
    <t>隨行動載具已附贈</t>
  </si>
  <si>
    <t xml:space="preserve">原廠實體課程 (上限次數5次)
原廠線上課程 (上限次數5次)
</t>
    <phoneticPr fontId="1" type="noConversion"/>
  </si>
  <si>
    <t>遠傳行動上網預付卡</t>
  </si>
  <si>
    <t>無線藍芽耳機</t>
  </si>
  <si>
    <t>自動追蹤攝影機</t>
  </si>
  <si>
    <t>遠距教學實物攝影機</t>
  </si>
  <si>
    <t>個人視訊協作組合</t>
  </si>
  <si>
    <t>雙鏡頭網路攝影機</t>
  </si>
  <si>
    <t>Apple原廠iPad 10.5吋 聰穎鍵盤 MX3L2TA/A 中國製</t>
  </si>
  <si>
    <t>Apple巧控滑鼠 - 黑色多點觸控表面 中國製</t>
  </si>
  <si>
    <t>羅技 M90 有線滑鼠 中國製</t>
  </si>
  <si>
    <t>原廠Apple Pencil/MK0C2TA/A 中國製</t>
  </si>
  <si>
    <t>(載具無法擴充或升級者，免填報)</t>
  </si>
  <si>
    <t>5GB, Apple ID 無期限</t>
  </si>
  <si>
    <t>Apple、 iPad、 中國  MDM(Microsoft Intune)</t>
  </si>
  <si>
    <t>遠傳附贈 90天 - 優規隨行動載具附贈 5GB 上網流量  / 台灣</t>
  </si>
  <si>
    <t>Logitech 羅技MK270r無線鍵鼠組(黑色)(中國製)</t>
  </si>
  <si>
    <t>Momax Fold Stand 隨身手機&amp;平板支架 PS6(中國製)</t>
  </si>
  <si>
    <t>Apple原廠AirPods3_MME73TA/A(單品) / 中國</t>
  </si>
  <si>
    <t>教學用自動追蹤攝影機 / AVer DL10 / 台灣</t>
  </si>
  <si>
    <t>USB 遠距教學實物攝影機 / Aver M5 / 台灣</t>
  </si>
  <si>
    <t>BO317 個人視訊協作組合 / PW313+AH313 / 台灣</t>
  </si>
  <si>
    <t>圓剛 雙鏡頭網路攝影機 / PW313D / 台灣</t>
  </si>
  <si>
    <t>IPEVO 愛比 / V4K PRO / 台灣</t>
  </si>
  <si>
    <t>全台灣統一舉辦報名  / 乙次 1小時</t>
  </si>
  <si>
    <t>實務經驗分享、市場人才分析、人才培育計畫、企業社會責任 1-2 小時 / 台灣</t>
  </si>
  <si>
    <t>實務經驗分享、合約管理、商業談判技巧、個資保護要點 1-2 小時 / 台灣</t>
  </si>
  <si>
    <t>實務經驗分享、財務規畫、營運分析、預算編製 1-2 小時 / 台灣</t>
  </si>
  <si>
    <t>實務經驗分享、市場分析、產品規畫流程制定、宣傳計畫 1-2 小時 / 台灣</t>
  </si>
  <si>
    <t>實務經驗分享、資料探索、資料分析、資料呈現視覺化 1-2 小時 / 台灣</t>
  </si>
  <si>
    <t>實務經驗分享、主流資訊技術、資安介紹、維運管理 1-2 小時 / 台灣</t>
  </si>
  <si>
    <t>實務經驗分享、醫藥趨勢、醫務管理、臨床管理 1-2 小時 / 台灣</t>
  </si>
  <si>
    <t>網站數據搜集、設計資料流向及關聯、團隊開發合作應用 1-2 小時 / 台灣</t>
  </si>
  <si>
    <t>機器學習、電腦視覺、自然語言，服務應用平台功能、設計架構 1-2 小時 / 台灣</t>
  </si>
  <si>
    <t>市場研究及技術新知、物聯網應用場景 1-2 小時 / 台灣</t>
  </si>
  <si>
    <r>
      <t>藍芽鍵盤</t>
    </r>
    <r>
      <rPr>
        <sz val="12"/>
        <color theme="1"/>
        <rFont val="微軟正黑體"/>
        <family val="2"/>
        <charset val="136"/>
      </rPr>
      <t>+滑鼠 / 非原廠</t>
    </r>
  </si>
  <si>
    <r>
      <t>多角度平板支架</t>
    </r>
    <r>
      <rPr>
        <sz val="12"/>
        <color theme="1"/>
        <rFont val="微軟正黑體"/>
        <family val="2"/>
        <charset val="136"/>
      </rPr>
      <t xml:space="preserve"> / 非原廠</t>
    </r>
  </si>
  <si>
    <r>
      <t>專業視訊教學</t>
    </r>
    <r>
      <rPr>
        <sz val="12"/>
        <color theme="1"/>
        <rFont val="微軟正黑體"/>
        <family val="2"/>
        <charset val="136"/>
      </rPr>
      <t>/協作攝影機</t>
    </r>
    <phoneticPr fontId="1" type="noConversion"/>
  </si>
  <si>
    <r>
      <t>未來人才培育線上講座</t>
    </r>
    <r>
      <rPr>
        <sz val="12"/>
        <color theme="1"/>
        <rFont val="微軟正黑體"/>
        <family val="2"/>
        <charset val="136"/>
      </rPr>
      <t xml:space="preserve"> - 遠傳電信總經理</t>
    </r>
  </si>
  <si>
    <r>
      <t>高中職</t>
    </r>
    <r>
      <rPr>
        <sz val="12"/>
        <color theme="1"/>
        <rFont val="微軟正黑體"/>
        <family val="2"/>
        <charset val="136"/>
      </rPr>
      <t xml:space="preserve"> 未來生涯探索系例 - (文) HR 人力資源</t>
    </r>
  </si>
  <si>
    <r>
      <t>高中職</t>
    </r>
    <r>
      <rPr>
        <sz val="12"/>
        <color theme="1"/>
        <rFont val="微軟正黑體"/>
        <family val="2"/>
        <charset val="136"/>
      </rPr>
      <t xml:space="preserve"> 未來生涯探索系例 - (法) Legal 法務</t>
    </r>
  </si>
  <si>
    <r>
      <t>高中職</t>
    </r>
    <r>
      <rPr>
        <sz val="12"/>
        <color theme="1"/>
        <rFont val="微軟正黑體"/>
        <family val="2"/>
        <charset val="136"/>
      </rPr>
      <t xml:space="preserve"> 未來生涯探索系例 - (商) Finance 財務</t>
    </r>
  </si>
  <si>
    <r>
      <t>高中職</t>
    </r>
    <r>
      <rPr>
        <sz val="12"/>
        <color theme="1"/>
        <rFont val="微軟正黑體"/>
        <family val="2"/>
        <charset val="136"/>
      </rPr>
      <t xml:space="preserve"> 未來生涯探索系例 - (商) Marketing 行銷業務</t>
    </r>
  </si>
  <si>
    <r>
      <t>高中職</t>
    </r>
    <r>
      <rPr>
        <sz val="12"/>
        <color theme="1"/>
        <rFont val="微軟正黑體"/>
        <family val="2"/>
        <charset val="136"/>
      </rPr>
      <t xml:space="preserve"> 未來生涯探索系例 - (理) Data Science 資料科學家</t>
    </r>
  </si>
  <si>
    <r>
      <t>高中職</t>
    </r>
    <r>
      <rPr>
        <sz val="12"/>
        <color theme="1"/>
        <rFont val="微軟正黑體"/>
        <family val="2"/>
        <charset val="136"/>
      </rPr>
      <t xml:space="preserve"> 未來生涯探索系例 - (工) IT 資訊科技</t>
    </r>
  </si>
  <si>
    <r>
      <t>高中職</t>
    </r>
    <r>
      <rPr>
        <sz val="12"/>
        <color theme="1"/>
        <rFont val="微軟正黑體"/>
        <family val="2"/>
        <charset val="136"/>
      </rPr>
      <t xml:space="preserve"> 未來生涯探索系例 - (醫) Medical</t>
    </r>
  </si>
  <si>
    <r>
      <t>高中職</t>
    </r>
    <r>
      <rPr>
        <sz val="12"/>
        <color theme="1"/>
        <rFont val="微軟正黑體"/>
        <family val="2"/>
        <charset val="136"/>
      </rPr>
      <t xml:space="preserve"> 邁向大人物系列 - 成為 "大" 數據資料科學家的第一步 </t>
    </r>
  </si>
  <si>
    <r>
      <t>高中職</t>
    </r>
    <r>
      <rPr>
        <sz val="12"/>
        <color theme="1"/>
        <rFont val="微軟正黑體"/>
        <family val="2"/>
        <charset val="136"/>
      </rPr>
      <t xml:space="preserve"> 邁向大人物系列 - 成為 "人" 工智慧(AI)架構師的第一步 </t>
    </r>
  </si>
  <si>
    <r>
      <t>高中職</t>
    </r>
    <r>
      <rPr>
        <sz val="12"/>
        <color theme="1"/>
        <rFont val="微軟正黑體"/>
        <family val="2"/>
        <charset val="136"/>
      </rPr>
      <t xml:space="preserve"> 邁向大人物系列 - 成為 "物" 聯網應用架構師的第一步</t>
    </r>
  </si>
  <si>
    <t xml:space="preserve">Apple iPad 9 Wi-Fi版
/中國
</t>
    <phoneticPr fontId="1" type="noConversion"/>
  </si>
  <si>
    <t>實體12000
線上8000</t>
    <phoneticPr fontId="1" type="noConversion"/>
  </si>
  <si>
    <t>供貨無上限</t>
    <phoneticPr fontId="1" type="noConversion"/>
  </si>
  <si>
    <t>Apple(IPAD_9th 64G)/
Microsoft Intune教育版Apple設備亦可搭配通過教育部測試合格之行動載具管理軟體工具</t>
    <phoneticPr fontId="1" type="noConversion"/>
  </si>
  <si>
    <t>載具儲存空間擴充(記憶卡)</t>
    <phoneticPr fontId="1" type="noConversion"/>
  </si>
  <si>
    <t>Minecraft Education Edition</t>
  </si>
  <si>
    <t>廣播與還原軟體</t>
  </si>
  <si>
    <r>
      <t>桌機版</t>
    </r>
    <r>
      <rPr>
        <sz val="12"/>
        <color theme="1"/>
        <rFont val="微軟正黑體"/>
        <family val="2"/>
        <charset val="136"/>
      </rPr>
      <t xml:space="preserve"> Office</t>
    </r>
  </si>
  <si>
    <r>
      <t>未來人才培育線上講座</t>
    </r>
    <r>
      <rPr>
        <sz val="12"/>
        <color theme="1"/>
        <rFont val="微軟正黑體"/>
        <family val="2"/>
        <charset val="136"/>
      </rPr>
      <t xml:space="preserve"> - 台灣微軟總經理</t>
    </r>
  </si>
  <si>
    <r>
      <t>未來人才培育線上講座</t>
    </r>
    <r>
      <rPr>
        <sz val="12"/>
        <color theme="1"/>
        <rFont val="微軟正黑體"/>
        <family val="2"/>
        <charset val="136"/>
      </rPr>
      <t xml:space="preserve"> - 微軟亞太區教育總經理</t>
    </r>
  </si>
  <si>
    <r>
      <t>未來人才培育線上講座</t>
    </r>
    <r>
      <rPr>
        <sz val="12"/>
        <color theme="1"/>
        <rFont val="微軟正黑體"/>
        <family val="2"/>
        <charset val="136"/>
      </rPr>
      <t xml:space="preserve"> - 台灣微軟 AI 研發中心執行長</t>
    </r>
  </si>
  <si>
    <r>
      <t>國中國小</t>
    </r>
    <r>
      <rPr>
        <sz val="12"/>
        <color theme="1"/>
        <rFont val="微軟正黑體"/>
        <family val="2"/>
        <charset val="136"/>
      </rPr>
      <t xml:space="preserve"> Minecraft 遊戲學習系列 - 打造原民部落文化</t>
    </r>
  </si>
  <si>
    <r>
      <t>國中國小</t>
    </r>
    <r>
      <rPr>
        <sz val="12"/>
        <color theme="1"/>
        <rFont val="微軟正黑體"/>
        <family val="2"/>
        <charset val="136"/>
      </rPr>
      <t xml:space="preserve"> Minecraft 遊戲學習系列 - 防災應變學習</t>
    </r>
  </si>
  <si>
    <r>
      <t>國中國小</t>
    </r>
    <r>
      <rPr>
        <sz val="12"/>
        <color theme="1"/>
        <rFont val="微軟正黑體"/>
        <family val="2"/>
        <charset val="136"/>
      </rPr>
      <t xml:space="preserve"> Minecraft 遊戲學習系列 - 認識故宮歷史文物</t>
    </r>
  </si>
  <si>
    <r>
      <t>國中國小開啟科技視野線上成長營－</t>
    </r>
    <r>
      <rPr>
        <sz val="12"/>
        <color theme="1"/>
        <rFont val="微軟正黑體"/>
        <family val="2"/>
        <charset val="136"/>
      </rPr>
      <t>1</t>
    </r>
  </si>
  <si>
    <r>
      <t>國中國小開啟科技視野線上成長營</t>
    </r>
    <r>
      <rPr>
        <sz val="12"/>
        <color theme="1"/>
        <rFont val="微軟正黑體"/>
        <family val="2"/>
        <charset val="136"/>
      </rPr>
      <t xml:space="preserve"> - 2</t>
    </r>
  </si>
  <si>
    <r>
      <t>國中國小開啟科技視野線上成長營</t>
    </r>
    <r>
      <rPr>
        <sz val="12"/>
        <color theme="1"/>
        <rFont val="微軟正黑體"/>
        <family val="2"/>
        <charset val="136"/>
      </rPr>
      <t xml:space="preserve"> - 3</t>
    </r>
  </si>
  <si>
    <r>
      <t>國中國小開啟科技視野線上成長營</t>
    </r>
    <r>
      <rPr>
        <sz val="12"/>
        <color theme="1"/>
        <rFont val="微軟正黑體"/>
        <family val="2"/>
        <charset val="136"/>
      </rPr>
      <t xml:space="preserve"> - 4</t>
    </r>
  </si>
  <si>
    <r>
      <t>教學影片</t>
    </r>
    <r>
      <rPr>
        <sz val="12"/>
        <color theme="1"/>
        <rFont val="微軟正黑體"/>
        <family val="2"/>
        <charset val="136"/>
      </rPr>
      <t xml:space="preserve"> 科技扶助教學 - 聽</t>
    </r>
  </si>
  <si>
    <r>
      <t>教學影片</t>
    </r>
    <r>
      <rPr>
        <sz val="12"/>
        <color theme="1"/>
        <rFont val="微軟正黑體"/>
        <family val="2"/>
        <charset val="136"/>
      </rPr>
      <t xml:space="preserve"> 科技扶助教學 - 說</t>
    </r>
  </si>
  <si>
    <r>
      <t>教學影片</t>
    </r>
    <r>
      <rPr>
        <sz val="12"/>
        <color theme="1"/>
        <rFont val="微軟正黑體"/>
        <family val="2"/>
        <charset val="136"/>
      </rPr>
      <t xml:space="preserve"> 科技扶助教學 - 讀</t>
    </r>
  </si>
  <si>
    <r>
      <t>教學影片</t>
    </r>
    <r>
      <rPr>
        <sz val="12"/>
        <color theme="1"/>
        <rFont val="微軟正黑體"/>
        <family val="2"/>
        <charset val="136"/>
      </rPr>
      <t xml:space="preserve"> 科技扶助教學 - 寫</t>
    </r>
  </si>
  <si>
    <r>
      <t xml:space="preserve">Monkey Color </t>
    </r>
    <r>
      <rPr>
        <sz val="12"/>
        <color theme="1"/>
        <rFont val="微軟正黑體"/>
        <family val="2"/>
        <charset val="136"/>
      </rPr>
      <t>教育版</t>
    </r>
  </si>
  <si>
    <r>
      <t xml:space="preserve">SMART Lumio </t>
    </r>
    <r>
      <rPr>
        <sz val="12"/>
        <color theme="1"/>
        <rFont val="微軟正黑體"/>
        <family val="2"/>
        <charset val="136"/>
      </rPr>
      <t>教材編輯暨教學軟體</t>
    </r>
  </si>
  <si>
    <r>
      <t xml:space="preserve">Microsoft </t>
    </r>
    <r>
      <rPr>
        <sz val="12"/>
        <color theme="1"/>
        <rFont val="微軟正黑體"/>
        <family val="2"/>
        <charset val="136"/>
      </rPr>
      <t>高畫質網路攝影機</t>
    </r>
  </si>
  <si>
    <r>
      <t xml:space="preserve">Microsoft Modern </t>
    </r>
    <r>
      <rPr>
        <sz val="12"/>
        <color theme="1"/>
        <rFont val="微軟正黑體"/>
        <family val="2"/>
        <charset val="136"/>
      </rPr>
      <t>無線耳機組</t>
    </r>
  </si>
  <si>
    <r>
      <t>Microsoft Modern USB</t>
    </r>
    <r>
      <rPr>
        <sz val="12"/>
        <color theme="1"/>
        <rFont val="微軟正黑體"/>
        <family val="2"/>
        <charset val="136"/>
      </rPr>
      <t>有線耳機組</t>
    </r>
  </si>
  <si>
    <r>
      <t xml:space="preserve">Microsoft Modern USB-C </t>
    </r>
    <r>
      <rPr>
        <sz val="12"/>
        <color theme="1"/>
        <rFont val="微軟正黑體"/>
        <family val="2"/>
        <charset val="136"/>
      </rPr>
      <t>揚聲器</t>
    </r>
  </si>
  <si>
    <r>
      <t xml:space="preserve">USB-C to HDMI </t>
    </r>
    <r>
      <rPr>
        <sz val="12"/>
        <color theme="1"/>
        <rFont val="微軟正黑體"/>
        <family val="2"/>
        <charset val="136"/>
      </rPr>
      <t>訊號轉接器</t>
    </r>
  </si>
  <si>
    <r>
      <t xml:space="preserve">USB-C to VGA </t>
    </r>
    <r>
      <rPr>
        <sz val="12"/>
        <color theme="1"/>
        <rFont val="微軟正黑體"/>
        <family val="2"/>
        <charset val="136"/>
      </rPr>
      <t>訊號轉接器</t>
    </r>
  </si>
  <si>
    <r>
      <t>專業視訊教學</t>
    </r>
    <r>
      <rPr>
        <sz val="12"/>
        <color theme="1"/>
        <rFont val="微軟正黑體"/>
        <family val="2"/>
        <charset val="136"/>
      </rPr>
      <t>/協作攝影機</t>
    </r>
  </si>
  <si>
    <r>
      <t xml:space="preserve">86 </t>
    </r>
    <r>
      <rPr>
        <sz val="12"/>
        <color theme="1"/>
        <rFont val="微軟正黑體"/>
        <family val="2"/>
        <charset val="136"/>
      </rPr>
      <t>吋大型觸控顯示器</t>
    </r>
  </si>
  <si>
    <r>
      <t xml:space="preserve">75 </t>
    </r>
    <r>
      <rPr>
        <sz val="12"/>
        <color theme="1"/>
        <rFont val="微軟正黑體"/>
        <family val="2"/>
        <charset val="136"/>
      </rPr>
      <t>吋大型觸控顯示器</t>
    </r>
  </si>
  <si>
    <t>隨行動載具已附贈</t>
    <phoneticPr fontId="1" type="noConversion"/>
  </si>
  <si>
    <t>遠傳附贈 90天 - 優規隨行動載具原廠附贈 5GB 上網流量 / 台灣</t>
    <phoneticPr fontId="1" type="noConversion"/>
  </si>
  <si>
    <t>Minecraft Education Edition 優規隨行動載具原廠附贈 6年授權/ 美國</t>
    <phoneticPr fontId="1" type="noConversion"/>
  </si>
  <si>
    <t>Microsoft 365 Apps for Enterprise，附有桌機版Office，可下載至本機離線使用，含有Word, PowerPoint, Excel, OneNote, Outlook 優規隨行動載具原廠附贈 6年授權/ 美國</t>
    <phoneticPr fontId="1" type="noConversion"/>
  </si>
  <si>
    <t>全台灣統一舉辦報名  / 乙次 1小時</t>
    <phoneticPr fontId="1" type="noConversion"/>
  </si>
  <si>
    <t>適合對象：校長與主任，全台灣統一舉辦報名  / 乙次 1小時</t>
    <phoneticPr fontId="1" type="noConversion"/>
  </si>
  <si>
    <t>適合對象：國中與高中職學生，全台灣統一舉辦報名  / 乙次 1小時</t>
    <phoneticPr fontId="1" type="noConversion"/>
  </si>
  <si>
    <t>實務經驗分享、市場人才分析、人才培育計畫、企業社會責任 1-2 小時 / 台灣</t>
    <phoneticPr fontId="1" type="noConversion"/>
  </si>
  <si>
    <t>實務經驗分享、合約管理、商業談判技巧、個資保護要點 1-2 小時 / 台灣</t>
    <phoneticPr fontId="1" type="noConversion"/>
  </si>
  <si>
    <t>實務經驗分享、財務規畫、營運分析、預算編製 1-2 小時 / 台灣</t>
    <phoneticPr fontId="1" type="noConversion"/>
  </si>
  <si>
    <t>實務經驗分享、市場分析、產品規畫流程制定、宣傳計畫 1-2 小時 / 台灣</t>
    <phoneticPr fontId="1" type="noConversion"/>
  </si>
  <si>
    <t>實務經驗分享、資料探索、資料分析、資料呈現視覺化 1-2 小時 / 台灣</t>
    <phoneticPr fontId="1" type="noConversion"/>
  </si>
  <si>
    <t>實務經驗分享、主流資訊技術、資安介紹、維運管理 1-2 小時 / 台灣</t>
    <phoneticPr fontId="1" type="noConversion"/>
  </si>
  <si>
    <t>實務經驗分享、醫藥趨勢、醫務管理、臨床管理 1-2 小時 / 台灣</t>
    <phoneticPr fontId="1" type="noConversion"/>
  </si>
  <si>
    <t>網站數據搜集、設計資料流向及關聯、團隊開發合作應用 1-2 小時 / 台灣</t>
    <phoneticPr fontId="1" type="noConversion"/>
  </si>
  <si>
    <t>機器學習、電腦視覺、自然語言，服務應用平台功能、設計架構 1-2 小時 / 台灣</t>
    <phoneticPr fontId="1" type="noConversion"/>
  </si>
  <si>
    <t>市場研究及技術新知、物聯網應用場景 1-2 小時 / 台灣</t>
    <phoneticPr fontId="1" type="noConversion"/>
  </si>
  <si>
    <t>完課提供微軟課程證書，1-2小時 / 台灣</t>
    <phoneticPr fontId="1" type="noConversion"/>
  </si>
  <si>
    <t>學習做出電子書，說出自己的故事 / 完課提供微軟課程證書，1-2 小時 / 台灣</t>
    <phoneticPr fontId="1" type="noConversion"/>
  </si>
  <si>
    <t>用3D小畫家創作你的立體畫作 / 完課提供微軟課程證書，1-2 小時 / 台灣</t>
    <phoneticPr fontId="1" type="noConversion"/>
  </si>
  <si>
    <t>Minecraft 一小時玩程式-防止村莊失火 / 完課提供微軟課程證書，1-2 小時 / 台灣</t>
    <phoneticPr fontId="1" type="noConversion"/>
  </si>
  <si>
    <t>打造漂亮課堂簡報，AI小工具及常用功能應用 / 完課提供微軟課程證書，1-2 小時 / 台灣</t>
    <phoneticPr fontId="1" type="noConversion"/>
  </si>
  <si>
    <t>PowerPoint - 電腦AI即時翻譯，老師上課講英文，學生即時看到中文翻譯字幕，支持100種語言以上。</t>
    <phoneticPr fontId="1" type="noConversion"/>
  </si>
  <si>
    <t>Teams AI - 學生進行英語口說練習，AI診斷學生口說結果並給予學生口說回饋，支持100 種語言以上。</t>
    <phoneticPr fontId="1" type="noConversion"/>
  </si>
  <si>
    <t>OneNote 沈浸式閱讀，AI朗讀中英文課文，並標註單字的詞性，字彙具有圖片輔助，幫助記憶。</t>
    <phoneticPr fontId="1" type="noConversion"/>
  </si>
  <si>
    <t>Word 寫作的文法與拼字檢查校正，辨別專業寫作與休閒寫作。</t>
    <phoneticPr fontId="1" type="noConversion"/>
  </si>
  <si>
    <t>Monkey Color 海報製作軟體 教育版 (原價3,312元) /  乙台 4 年授權 / 台灣</t>
    <phoneticPr fontId="1" type="noConversion"/>
  </si>
  <si>
    <t>教材編輯暨教學軟體 / SMART Notebook 21 / 敎師授權4年，需綁定微軟帳號，學生端無上限 / 台灣</t>
    <phoneticPr fontId="1" type="noConversion"/>
  </si>
  <si>
    <t>WeenyGenius 行動教學&amp;裝置保護系統 (原價5,000元) / 乙台4年授權 / 台灣</t>
    <phoneticPr fontId="1" type="noConversion"/>
  </si>
  <si>
    <t>Microsoft Modern Webcam高畫質攝影機 / 8MA-00006 / 中國</t>
    <phoneticPr fontId="1" type="noConversion"/>
  </si>
  <si>
    <t>Modern USB-C Speaker 適合Teams會議使用 / 8M8-00006 / 中國</t>
    <phoneticPr fontId="1" type="noConversion"/>
  </si>
  <si>
    <t>USB-C to HDMI 訊號轉接器 / HFP-00005 / 中國</t>
    <phoneticPr fontId="1" type="noConversion"/>
  </si>
  <si>
    <t>USB-C to VGA 訊號轉接器 / HFT-00005 / 中國</t>
    <phoneticPr fontId="1" type="noConversion"/>
  </si>
  <si>
    <t>教學用自動追蹤攝影機 / AVer DL10 / 台灣</t>
    <phoneticPr fontId="1" type="noConversion"/>
  </si>
  <si>
    <t>USB 遠距教學實物攝影機 / Aver M5 / 台灣</t>
    <phoneticPr fontId="1" type="noConversion"/>
  </si>
  <si>
    <t>BO317 個人視訊協作組合 / PW313+AH313 / 台灣</t>
    <phoneticPr fontId="1" type="noConversion"/>
  </si>
  <si>
    <t>圓剛 雙鏡頭網路攝影機 / PW313D / 台灣</t>
    <phoneticPr fontId="1" type="noConversion"/>
  </si>
  <si>
    <t>IPEVO 愛比 / V4K PRO / 台灣</t>
    <phoneticPr fontId="1" type="noConversion"/>
  </si>
  <si>
    <t>LED/4K 3840x2160/450cd/6ms/4000:1 /紅外線光波40點觸控/ 4K@60Hz(施工，支架另計) / GM86V25AZD / 台灣</t>
    <phoneticPr fontId="1" type="noConversion"/>
  </si>
  <si>
    <t>LED/4K 3840x2160/450cd/6ms/4000:1 /紅外線光波40點觸控/ 4K@60Hz(施工，支架另計) / GM75V25AZD / 台灣</t>
    <phoneticPr fontId="1" type="noConversion"/>
  </si>
  <si>
    <t>原廠實體課程
原廠線上課程</t>
    <phoneticPr fontId="1" type="noConversion"/>
  </si>
  <si>
    <t>實體12,000
線上8,000</t>
    <phoneticPr fontId="1" type="noConversion"/>
  </si>
  <si>
    <t>各5次</t>
    <phoneticPr fontId="1" type="noConversion"/>
  </si>
  <si>
    <r>
      <t>圓展</t>
    </r>
    <r>
      <rPr>
        <sz val="12"/>
        <color theme="1"/>
        <rFont val="微軟正黑體"/>
        <family val="2"/>
        <charset val="136"/>
      </rPr>
      <t xml:space="preserve"> - C20i</t>
    </r>
    <phoneticPr fontId="1" type="noConversion"/>
  </si>
  <si>
    <r>
      <t>圓展</t>
    </r>
    <r>
      <rPr>
        <sz val="12"/>
        <color theme="1"/>
        <rFont val="微軟正黑體"/>
        <family val="2"/>
        <charset val="136"/>
      </rPr>
      <t xml:space="preserve"> - X30i</t>
    </r>
    <phoneticPr fontId="1" type="noConversion"/>
  </si>
  <si>
    <r>
      <t>圓展</t>
    </r>
    <r>
      <rPr>
        <sz val="12"/>
        <color theme="1"/>
        <rFont val="微軟正黑體"/>
        <family val="2"/>
        <charset val="136"/>
      </rPr>
      <t xml:space="preserve"> - C36i+</t>
    </r>
    <phoneticPr fontId="1" type="noConversion"/>
  </si>
  <si>
    <r>
      <t>圓展</t>
    </r>
    <r>
      <rPr>
        <sz val="12"/>
        <color theme="1"/>
        <rFont val="微軟正黑體"/>
        <family val="2"/>
        <charset val="136"/>
      </rPr>
      <t xml:space="preserve"> - X42i</t>
    </r>
    <phoneticPr fontId="1" type="noConversion"/>
  </si>
  <si>
    <r>
      <t>圓展</t>
    </r>
    <r>
      <rPr>
        <sz val="12"/>
        <color theme="1"/>
        <rFont val="微軟正黑體"/>
        <family val="2"/>
        <charset val="136"/>
      </rPr>
      <t xml:space="preserve"> - X30i/</t>
    </r>
    <phoneticPr fontId="1" type="noConversion"/>
  </si>
  <si>
    <r>
      <t>圓展</t>
    </r>
    <r>
      <rPr>
        <sz val="12"/>
        <color theme="1"/>
        <rFont val="微軟正黑體"/>
        <family val="2"/>
        <charset val="136"/>
      </rPr>
      <t xml:space="preserve"> - C36i+/</t>
    </r>
    <phoneticPr fontId="1" type="noConversion"/>
  </si>
  <si>
    <r>
      <t>圓展</t>
    </r>
    <r>
      <rPr>
        <sz val="12"/>
        <color theme="1"/>
        <rFont val="微軟正黑體"/>
        <family val="2"/>
        <charset val="136"/>
      </rPr>
      <t xml:space="preserve"> - X42i/</t>
    </r>
    <phoneticPr fontId="1" type="noConversion"/>
  </si>
  <si>
    <t>Microsoft Surface GO 3/</t>
    <phoneticPr fontId="1" type="noConversion"/>
  </si>
  <si>
    <r>
      <t>圓展</t>
    </r>
    <r>
      <rPr>
        <sz val="12"/>
        <color theme="1"/>
        <rFont val="微軟正黑體"/>
        <family val="2"/>
        <charset val="136"/>
      </rPr>
      <t xml:space="preserve"> - C20i/</t>
    </r>
    <phoneticPr fontId="1" type="noConversion"/>
  </si>
  <si>
    <t>傑可達 EK-T18/</t>
    <phoneticPr fontId="1" type="noConversion"/>
  </si>
  <si>
    <t>圓展 - X30i/</t>
    <phoneticPr fontId="1" type="noConversion"/>
  </si>
  <si>
    <t>圓展 - C36i+/</t>
    <phoneticPr fontId="1" type="noConversion"/>
  </si>
  <si>
    <t>圓展 - X42i/</t>
    <phoneticPr fontId="1" type="noConversion"/>
  </si>
  <si>
    <t>3萬台</t>
    <phoneticPr fontId="1" type="noConversion"/>
  </si>
  <si>
    <t>圓展、X30i、臺灣</t>
    <phoneticPr fontId="1" type="noConversion"/>
  </si>
  <si>
    <t>無上限</t>
    <phoneticPr fontId="1" type="noConversion"/>
  </si>
  <si>
    <t>iPad電容式觸控筆(中國製) 隨行動載具已附贈</t>
    <phoneticPr fontId="1" type="noConversion"/>
  </si>
  <si>
    <t>隨行動載具已附贈</t>
    <phoneticPr fontId="1" type="noConversion"/>
  </si>
  <si>
    <t>Microsoft Modern無線耳機組 /8JU-00012  / 中國</t>
    <phoneticPr fontId="1" type="noConversion"/>
  </si>
  <si>
    <t>Microsoft Modern USB有線耳機組 8JN-00005 / 中國</t>
    <phoneticPr fontId="1" type="noConversion"/>
  </si>
  <si>
    <t>指專職人力於下單機關指定地點駐點服務
依實際點數折換</t>
    <phoneticPr fontId="1" type="noConversion"/>
  </si>
  <si>
    <t>免填報</t>
    <phoneticPr fontId="1" type="noConversion"/>
  </si>
  <si>
    <t>無提供</t>
    <phoneticPr fontId="1" type="noConversion"/>
  </si>
  <si>
    <t>無</t>
    <phoneticPr fontId="1" type="noConversion"/>
  </si>
  <si>
    <t>隨行動載具附贈</t>
    <phoneticPr fontId="1" type="noConversion"/>
  </si>
  <si>
    <r>
      <t xml:space="preserve">項目說明(載明規格/型號/產地)
</t>
    </r>
    <r>
      <rPr>
        <sz val="12"/>
        <color rgb="FFFF0000"/>
        <rFont val="微軟正黑體"/>
        <family val="2"/>
        <charset val="136"/>
      </rPr>
      <t xml:space="preserve"> (詳細規格請至https://pads.moe.edu.tw/cr_index.php 查看"產品規格表" .pdf檔 )</t>
    </r>
    <phoneticPr fontId="1" type="noConversion"/>
  </si>
  <si>
    <t>已提供，可加購 -商務Surface Go鍵盤黑色/ (KCN-00040) / 中國 (一年保固)</t>
    <phoneticPr fontId="1" type="noConversion"/>
  </si>
  <si>
    <t>藍芽副廠鍵盤，附觸控板 / EP-JA102 / 中國</t>
    <phoneticPr fontId="1" type="noConversion"/>
  </si>
  <si>
    <t>Microsoft Bluetooth Mouse 2.4 GHz藍芽滑鼠 /中國</t>
    <phoneticPr fontId="1" type="noConversion"/>
  </si>
  <si>
    <t>KINYO 藍芽無線雙模滑鼠/GBM-1830B/中國</t>
    <phoneticPr fontId="1" type="noConversion"/>
  </si>
  <si>
    <t>原廠無提供(載具無法搭配原廠有線滑鼠者，免填報)</t>
    <phoneticPr fontId="1" type="noConversion"/>
  </si>
  <si>
    <t>TYPE-C SANWA有線滑鼠 / MA-BLC180BK / 中國</t>
    <phoneticPr fontId="1" type="noConversion"/>
  </si>
  <si>
    <t>Surface Classroom Pen 2 / 8U3-00002 / 中國</t>
    <phoneticPr fontId="1" type="noConversion"/>
  </si>
  <si>
    <t>ADONIT Surface 認證觸控筆 / INK GO 4 / 中國</t>
    <phoneticPr fontId="1" type="noConversion"/>
  </si>
  <si>
    <t>Transcend 創見 USD340S 128GB microSDXC UHS-I U3 (V30/A2)記憶卡 /中國</t>
    <phoneticPr fontId="1" type="noConversion"/>
  </si>
  <si>
    <t>Microsoft OneDrive 儲存空間無上限 / 永久</t>
    <phoneticPr fontId="1" type="noConversion"/>
  </si>
  <si>
    <t>Microsoft Surface Go 3 含主機、原廠鍵盤、保護殼、MDM Intune教育版 軟體、Office桌機版軟體、Minecraft Education (軟體6年授權) / 中國</t>
    <phoneticPr fontId="1" type="noConversion"/>
  </si>
  <si>
    <t xml:space="preserve">圓展 / X30i / 台灣 </t>
    <phoneticPr fontId="1" type="noConversion"/>
  </si>
  <si>
    <t>學校：ＯＯＯＯ學校</t>
    <phoneticPr fontId="1" type="noConversion"/>
  </si>
  <si>
    <t>學校：ＯＯＯＯ學校</t>
    <phoneticPr fontId="1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</si>
  <si>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：請各校確認數量後，回傳檔案到：</t>
    </r>
    <r>
      <rPr>
        <sz val="14"/>
        <color rgb="FF000000"/>
        <rFont val="Times New Roman"/>
        <family val="1"/>
      </rPr>
      <t>qweasdkk@goo.pmai.tn.edu.tw</t>
    </r>
    <phoneticPr fontId="13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</si>
  <si>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：請於</t>
    </r>
    <r>
      <rPr>
        <sz val="14"/>
        <color rgb="FF000000"/>
        <rFont val="Times New Roman"/>
        <family val="1"/>
      </rPr>
      <t>111</t>
    </r>
    <r>
      <rPr>
        <sz val="14"/>
        <color rgb="FF000000"/>
        <rFont val="標楷體"/>
        <family val="4"/>
        <charset val="136"/>
      </rPr>
      <t>年</t>
    </r>
    <r>
      <rPr>
        <sz val="14"/>
        <color rgb="FF000000"/>
        <rFont val="Times New Roman"/>
        <family val="1"/>
      </rPr>
      <t>5</t>
    </r>
    <r>
      <rPr>
        <sz val="14"/>
        <color rgb="FF000000"/>
        <rFont val="標楷體"/>
        <family val="4"/>
        <charset val="136"/>
      </rPr>
      <t>月</t>
    </r>
    <r>
      <rPr>
        <sz val="14"/>
        <color rgb="FF000000"/>
        <rFont val="Times New Roman"/>
        <family val="1"/>
      </rPr>
      <t>4</t>
    </r>
    <r>
      <rPr>
        <sz val="14"/>
        <color rgb="FF000000"/>
        <rFont val="標楷體"/>
        <family val="4"/>
        <charset val="136"/>
      </rPr>
      <t>日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星期三</t>
    </r>
    <r>
      <rPr>
        <sz val="14"/>
        <color rgb="FF000000"/>
        <rFont val="Times New Roman"/>
        <family val="1"/>
      </rPr>
      <t>)12:00</t>
    </r>
    <r>
      <rPr>
        <sz val="14"/>
        <color rgb="FF000000"/>
        <rFont val="標楷體"/>
        <family val="4"/>
        <charset val="136"/>
      </rPr>
      <t>前回傳</t>
    </r>
    <phoneticPr fontId="13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</si>
  <si>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標楷體"/>
        <family val="4"/>
        <charset val="136"/>
      </rPr>
      <t>：若有相關問題，請洽國立北門高級農工職業學校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標楷體"/>
        <family val="4"/>
        <charset val="136"/>
      </rPr>
      <t>助理陸小姐</t>
    </r>
    <r>
      <rPr>
        <sz val="14"/>
        <color rgb="FF000000"/>
        <rFont val="Times New Roman"/>
        <family val="1"/>
      </rPr>
      <t xml:space="preserve"> 06-7260148</t>
    </r>
    <r>
      <rPr>
        <sz val="14"/>
        <color rgb="FF000000"/>
        <rFont val="標楷體"/>
        <family val="4"/>
        <charset val="136"/>
      </rPr>
      <t>分機</t>
    </r>
    <r>
      <rPr>
        <sz val="14"/>
        <color rgb="FF000000"/>
        <rFont val="Times New Roman"/>
        <family val="1"/>
      </rPr>
      <t>213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</si>
</sst>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rgb="FFFF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trike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6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7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4" borderId="3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vertical="center"/>
    </xf>
    <xf numFmtId="0" fontId="4" fillId="4" borderId="6" xfId="0" applyFont="1" applyFill="1" applyBorder="1">
      <alignment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176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>
      <alignment horizontal="right" vertical="center"/>
    </xf>
    <xf numFmtId="176" fontId="4" fillId="5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="80" zoomScaleNormal="80" workbookViewId="0">
      <pane xSplit="4" ySplit="11" topLeftCell="E48" activePane="bottomRight" state="frozen"/>
      <selection pane="topRight" activeCell="D1" sqref="D1"/>
      <selection pane="bottomLeft" activeCell="A12" sqref="A12"/>
      <selection pane="bottomRight" activeCell="C55" sqref="C55"/>
    </sheetView>
  </sheetViews>
  <sheetFormatPr defaultRowHeight="16.3" x14ac:dyDescent="0.3"/>
  <cols>
    <col min="1" max="1" width="7.625" style="2" customWidth="1"/>
    <col min="2" max="2" width="25.125" style="2" customWidth="1"/>
    <col min="3" max="3" width="26.625" style="2" customWidth="1"/>
    <col min="4" max="4" width="13.125" style="2" customWidth="1"/>
    <col min="5" max="5" width="81" style="2" bestFit="1" customWidth="1"/>
    <col min="6" max="6" width="12.125" style="19" customWidth="1"/>
    <col min="7" max="7" width="11.875" style="19" customWidth="1"/>
    <col min="8" max="8" width="12.75" style="19" customWidth="1"/>
    <col min="9" max="9" width="11.5" style="2" customWidth="1"/>
    <col min="10" max="16384" width="9" style="2"/>
  </cols>
  <sheetData>
    <row r="1" spans="1:8" ht="39.1" customHeight="1" x14ac:dyDescent="0.3">
      <c r="A1" s="1" t="s">
        <v>37</v>
      </c>
      <c r="B1" s="74" t="s">
        <v>39</v>
      </c>
      <c r="C1" s="74"/>
      <c r="D1" s="75"/>
      <c r="E1" s="75"/>
      <c r="F1" s="75"/>
      <c r="G1" s="75"/>
      <c r="H1" s="75"/>
    </row>
    <row r="2" spans="1:8" ht="39.1" customHeight="1" x14ac:dyDescent="0.3">
      <c r="A2" s="63" t="s">
        <v>211</v>
      </c>
      <c r="B2" s="61"/>
      <c r="C2" s="61"/>
      <c r="D2" s="62"/>
      <c r="E2" s="62"/>
      <c r="F2" s="62"/>
      <c r="G2" s="62"/>
      <c r="H2" s="62"/>
    </row>
    <row r="3" spans="1:8" ht="51.8" customHeight="1" x14ac:dyDescent="0.3">
      <c r="A3" s="76" t="s">
        <v>38</v>
      </c>
      <c r="B3" s="77"/>
      <c r="C3" s="77"/>
      <c r="D3" s="77"/>
      <c r="E3" s="77"/>
      <c r="F3" s="77"/>
      <c r="G3" s="77"/>
      <c r="H3" s="77"/>
    </row>
    <row r="4" spans="1:8" ht="30.1" customHeight="1" x14ac:dyDescent="0.3">
      <c r="A4" s="39"/>
      <c r="B4" s="40"/>
      <c r="C4" s="32" t="s">
        <v>26</v>
      </c>
      <c r="D4" s="38">
        <f>H6+H7+H8+H9+H10</f>
        <v>0</v>
      </c>
      <c r="E4" s="27" t="s">
        <v>27</v>
      </c>
      <c r="F4" s="28">
        <f>SUM(H12:H47)</f>
        <v>0</v>
      </c>
      <c r="G4" s="44" t="s">
        <v>28</v>
      </c>
      <c r="H4" s="45">
        <f>D4-F4</f>
        <v>0</v>
      </c>
    </row>
    <row r="5" spans="1:8" s="24" customFormat="1" ht="30.1" customHeight="1" x14ac:dyDescent="0.3">
      <c r="A5" s="33"/>
      <c r="B5" s="34" t="s">
        <v>7</v>
      </c>
      <c r="C5" s="34" t="s">
        <v>18</v>
      </c>
      <c r="D5" s="34" t="s">
        <v>35</v>
      </c>
      <c r="E5" s="42" t="s">
        <v>198</v>
      </c>
      <c r="F5" s="43" t="s">
        <v>20</v>
      </c>
      <c r="G5" s="43" t="s">
        <v>22</v>
      </c>
      <c r="H5" s="37" t="s">
        <v>23</v>
      </c>
    </row>
    <row r="6" spans="1:8" ht="81.55" x14ac:dyDescent="0.3">
      <c r="A6" s="4">
        <v>1</v>
      </c>
      <c r="B6" s="5" t="s">
        <v>19</v>
      </c>
      <c r="C6" s="5" t="s">
        <v>100</v>
      </c>
      <c r="D6" s="5" t="s">
        <v>186</v>
      </c>
      <c r="E6" s="5" t="s">
        <v>97</v>
      </c>
      <c r="F6" s="6">
        <v>100</v>
      </c>
      <c r="G6" s="7"/>
      <c r="H6" s="8">
        <f>F6*G6</f>
        <v>0</v>
      </c>
    </row>
    <row r="7" spans="1:8" x14ac:dyDescent="0.3">
      <c r="A7" s="4">
        <v>2</v>
      </c>
      <c r="B7" s="9" t="s">
        <v>14</v>
      </c>
      <c r="C7" s="5" t="s">
        <v>41</v>
      </c>
      <c r="D7" s="5">
        <v>150</v>
      </c>
      <c r="E7" s="5" t="s">
        <v>182</v>
      </c>
      <c r="F7" s="11">
        <v>200</v>
      </c>
      <c r="G7" s="7"/>
      <c r="H7" s="8">
        <f t="shared" ref="H7:H10" si="0">F7*G7</f>
        <v>0</v>
      </c>
    </row>
    <row r="8" spans="1:8" x14ac:dyDescent="0.3">
      <c r="A8" s="4">
        <v>3</v>
      </c>
      <c r="B8" s="9" t="s">
        <v>15</v>
      </c>
      <c r="C8" s="5" t="s">
        <v>42</v>
      </c>
      <c r="D8" s="5">
        <v>400</v>
      </c>
      <c r="E8" s="5" t="s">
        <v>183</v>
      </c>
      <c r="F8" s="11">
        <v>250</v>
      </c>
      <c r="G8" s="7"/>
      <c r="H8" s="8">
        <f t="shared" si="0"/>
        <v>0</v>
      </c>
    </row>
    <row r="9" spans="1:8" x14ac:dyDescent="0.3">
      <c r="A9" s="4">
        <v>4</v>
      </c>
      <c r="B9" s="9" t="s">
        <v>16</v>
      </c>
      <c r="C9" s="5" t="s">
        <v>43</v>
      </c>
      <c r="D9" s="5">
        <v>400</v>
      </c>
      <c r="E9" s="5" t="s">
        <v>184</v>
      </c>
      <c r="F9" s="53">
        <v>320</v>
      </c>
      <c r="G9" s="7"/>
      <c r="H9" s="8">
        <f t="shared" si="0"/>
        <v>0</v>
      </c>
    </row>
    <row r="10" spans="1:8" x14ac:dyDescent="0.3">
      <c r="A10" s="4">
        <v>5</v>
      </c>
      <c r="B10" s="9" t="s">
        <v>17</v>
      </c>
      <c r="C10" s="5" t="s">
        <v>44</v>
      </c>
      <c r="D10" s="5">
        <v>150</v>
      </c>
      <c r="E10" s="5" t="s">
        <v>185</v>
      </c>
      <c r="F10" s="53">
        <v>380</v>
      </c>
      <c r="G10" s="7"/>
      <c r="H10" s="8">
        <f t="shared" si="0"/>
        <v>0</v>
      </c>
    </row>
    <row r="11" spans="1:8" s="24" customFormat="1" ht="30.1" customHeight="1" x14ac:dyDescent="0.3">
      <c r="A11" s="33"/>
      <c r="B11" s="72" t="s">
        <v>7</v>
      </c>
      <c r="C11" s="73"/>
      <c r="D11" s="35" t="s">
        <v>36</v>
      </c>
      <c r="E11" s="36" t="s">
        <v>21</v>
      </c>
      <c r="F11" s="54" t="s">
        <v>20</v>
      </c>
      <c r="G11" s="37" t="s">
        <v>24</v>
      </c>
      <c r="H11" s="37" t="s">
        <v>25</v>
      </c>
    </row>
    <row r="12" spans="1:8" ht="30.1" customHeight="1" x14ac:dyDescent="0.3">
      <c r="A12" s="78">
        <v>1</v>
      </c>
      <c r="B12" s="79" t="s">
        <v>0</v>
      </c>
      <c r="C12" s="14" t="s">
        <v>1</v>
      </c>
      <c r="D12" s="5">
        <v>300</v>
      </c>
      <c r="E12" s="18" t="s">
        <v>56</v>
      </c>
      <c r="F12" s="48">
        <v>4990</v>
      </c>
      <c r="G12" s="15"/>
      <c r="H12" s="16">
        <f t="shared" ref="H12:H47" si="1">F12*G12</f>
        <v>0</v>
      </c>
    </row>
    <row r="13" spans="1:8" ht="30.1" customHeight="1" x14ac:dyDescent="0.3">
      <c r="A13" s="70"/>
      <c r="B13" s="80"/>
      <c r="C13" s="47" t="s">
        <v>2</v>
      </c>
      <c r="D13" s="5">
        <v>300</v>
      </c>
      <c r="E13" s="18" t="s">
        <v>46</v>
      </c>
      <c r="F13" s="48">
        <v>1690</v>
      </c>
      <c r="G13" s="15"/>
      <c r="H13" s="16">
        <f t="shared" si="1"/>
        <v>0</v>
      </c>
    </row>
    <row r="14" spans="1:8" ht="30.1" customHeight="1" x14ac:dyDescent="0.3">
      <c r="A14" s="70">
        <v>2</v>
      </c>
      <c r="B14" s="71" t="s">
        <v>3</v>
      </c>
      <c r="C14" s="47" t="s">
        <v>1</v>
      </c>
      <c r="D14" s="5">
        <v>300</v>
      </c>
      <c r="E14" s="18" t="s">
        <v>57</v>
      </c>
      <c r="F14" s="48">
        <v>2790</v>
      </c>
      <c r="G14" s="15"/>
      <c r="H14" s="16">
        <f t="shared" si="1"/>
        <v>0</v>
      </c>
    </row>
    <row r="15" spans="1:8" ht="30.1" customHeight="1" x14ac:dyDescent="0.3">
      <c r="A15" s="70"/>
      <c r="B15" s="71"/>
      <c r="C15" s="47" t="s">
        <v>2</v>
      </c>
      <c r="D15" s="5">
        <v>300</v>
      </c>
      <c r="E15" s="18" t="s">
        <v>57</v>
      </c>
      <c r="F15" s="48">
        <v>349</v>
      </c>
      <c r="G15" s="15"/>
      <c r="H15" s="16">
        <f t="shared" si="1"/>
        <v>0</v>
      </c>
    </row>
    <row r="16" spans="1:8" ht="30.1" customHeight="1" x14ac:dyDescent="0.3">
      <c r="A16" s="70">
        <v>3</v>
      </c>
      <c r="B16" s="71" t="s">
        <v>13</v>
      </c>
      <c r="C16" s="47" t="s">
        <v>1</v>
      </c>
      <c r="D16" s="5">
        <v>0</v>
      </c>
      <c r="E16" s="18" t="s">
        <v>47</v>
      </c>
      <c r="F16" s="48" t="s">
        <v>45</v>
      </c>
      <c r="G16" s="15"/>
      <c r="H16" s="16"/>
    </row>
    <row r="17" spans="1:9" ht="30.1" customHeight="1" x14ac:dyDescent="0.3">
      <c r="A17" s="70"/>
      <c r="B17" s="71"/>
      <c r="C17" s="47" t="s">
        <v>2</v>
      </c>
      <c r="D17" s="5">
        <v>300</v>
      </c>
      <c r="E17" s="18" t="s">
        <v>58</v>
      </c>
      <c r="F17" s="48">
        <v>189</v>
      </c>
      <c r="G17" s="15"/>
      <c r="H17" s="16">
        <f t="shared" si="1"/>
        <v>0</v>
      </c>
    </row>
    <row r="18" spans="1:9" ht="30.1" customHeight="1" x14ac:dyDescent="0.3">
      <c r="A18" s="70">
        <v>4</v>
      </c>
      <c r="B18" s="71" t="s">
        <v>4</v>
      </c>
      <c r="C18" s="47" t="s">
        <v>1</v>
      </c>
      <c r="D18" s="5">
        <v>300</v>
      </c>
      <c r="E18" s="18" t="s">
        <v>59</v>
      </c>
      <c r="F18" s="48">
        <v>3090</v>
      </c>
      <c r="G18" s="15"/>
      <c r="H18" s="16">
        <f t="shared" si="1"/>
        <v>0</v>
      </c>
    </row>
    <row r="19" spans="1:9" ht="30.1" customHeight="1" x14ac:dyDescent="0.3">
      <c r="A19" s="70"/>
      <c r="B19" s="71"/>
      <c r="C19" s="47" t="s">
        <v>2</v>
      </c>
      <c r="D19" s="55" t="s">
        <v>190</v>
      </c>
      <c r="E19" s="18" t="s">
        <v>189</v>
      </c>
      <c r="F19" s="48">
        <v>0</v>
      </c>
      <c r="G19" s="15"/>
      <c r="H19" s="16">
        <f t="shared" si="1"/>
        <v>0</v>
      </c>
    </row>
    <row r="20" spans="1:9" ht="30.1" customHeight="1" x14ac:dyDescent="0.3">
      <c r="A20" s="46">
        <v>5</v>
      </c>
      <c r="B20" s="65" t="s">
        <v>8</v>
      </c>
      <c r="C20" s="66"/>
      <c r="D20" s="56">
        <v>0</v>
      </c>
      <c r="E20" s="18" t="s">
        <v>60</v>
      </c>
      <c r="F20" s="48" t="s">
        <v>45</v>
      </c>
      <c r="G20" s="15"/>
      <c r="H20" s="16">
        <v>0</v>
      </c>
    </row>
    <row r="21" spans="1:9" ht="30.1" customHeight="1" x14ac:dyDescent="0.3">
      <c r="A21" s="70">
        <v>6</v>
      </c>
      <c r="B21" s="65" t="s">
        <v>31</v>
      </c>
      <c r="C21" s="66"/>
      <c r="D21" s="51" t="s">
        <v>188</v>
      </c>
      <c r="E21" s="56" t="s">
        <v>193</v>
      </c>
      <c r="F21" s="10">
        <v>62500</v>
      </c>
      <c r="G21" s="15"/>
      <c r="H21" s="16">
        <f t="shared" si="1"/>
        <v>0</v>
      </c>
      <c r="I21" s="50"/>
    </row>
    <row r="22" spans="1:9" ht="30.1" customHeight="1" x14ac:dyDescent="0.3">
      <c r="A22" s="70"/>
      <c r="B22" s="65" t="s">
        <v>5</v>
      </c>
      <c r="C22" s="66"/>
      <c r="D22" s="51" t="s">
        <v>194</v>
      </c>
      <c r="E22" s="51" t="s">
        <v>195</v>
      </c>
      <c r="F22" s="49" t="s">
        <v>196</v>
      </c>
      <c r="G22" s="15"/>
      <c r="H22" s="16">
        <v>0</v>
      </c>
    </row>
    <row r="23" spans="1:9" ht="30.1" customHeight="1" x14ac:dyDescent="0.3">
      <c r="A23" s="46">
        <v>7</v>
      </c>
      <c r="B23" s="65" t="s">
        <v>6</v>
      </c>
      <c r="C23" s="66"/>
      <c r="D23" s="51" t="s">
        <v>194</v>
      </c>
      <c r="E23" s="18" t="s">
        <v>48</v>
      </c>
      <c r="F23" s="48">
        <v>0</v>
      </c>
      <c r="G23" s="15"/>
      <c r="H23" s="16">
        <f t="shared" si="1"/>
        <v>0</v>
      </c>
    </row>
    <row r="24" spans="1:9" ht="32.6" x14ac:dyDescent="0.3">
      <c r="A24" s="46">
        <v>8</v>
      </c>
      <c r="B24" s="65" t="s">
        <v>9</v>
      </c>
      <c r="C24" s="66"/>
      <c r="D24" s="56" t="s">
        <v>172</v>
      </c>
      <c r="E24" s="18" t="s">
        <v>49</v>
      </c>
      <c r="F24" s="48" t="s">
        <v>98</v>
      </c>
      <c r="G24" s="15"/>
      <c r="H24" s="16">
        <v>0</v>
      </c>
    </row>
    <row r="25" spans="1:9" ht="30.1" customHeight="1" x14ac:dyDescent="0.3">
      <c r="A25" s="46">
        <v>9</v>
      </c>
      <c r="B25" s="65" t="s">
        <v>34</v>
      </c>
      <c r="C25" s="66"/>
      <c r="D25" s="51" t="s">
        <v>194</v>
      </c>
      <c r="E25" s="18" t="s">
        <v>61</v>
      </c>
      <c r="F25" s="48">
        <v>0</v>
      </c>
      <c r="G25" s="15"/>
      <c r="H25" s="16">
        <f t="shared" si="1"/>
        <v>0</v>
      </c>
    </row>
    <row r="26" spans="1:9" ht="30.1" customHeight="1" x14ac:dyDescent="0.3">
      <c r="A26" s="46">
        <v>10</v>
      </c>
      <c r="B26" s="65" t="s">
        <v>10</v>
      </c>
      <c r="C26" s="66"/>
      <c r="D26" s="56">
        <v>10</v>
      </c>
      <c r="E26" s="18" t="s">
        <v>62</v>
      </c>
      <c r="F26" s="48">
        <v>13000</v>
      </c>
      <c r="G26" s="15"/>
      <c r="H26" s="16">
        <f t="shared" si="1"/>
        <v>0</v>
      </c>
    </row>
    <row r="27" spans="1:9" ht="30.1" customHeight="1" x14ac:dyDescent="0.3">
      <c r="A27" s="46">
        <v>11</v>
      </c>
      <c r="B27" s="65" t="s">
        <v>11</v>
      </c>
      <c r="C27" s="66"/>
      <c r="D27" s="56">
        <v>5</v>
      </c>
      <c r="E27" s="18" t="s">
        <v>187</v>
      </c>
      <c r="F27" s="48">
        <v>32000</v>
      </c>
      <c r="G27" s="15"/>
      <c r="H27" s="16">
        <f t="shared" si="1"/>
        <v>0</v>
      </c>
    </row>
    <row r="28" spans="1:9" ht="30.1" customHeight="1" x14ac:dyDescent="0.3">
      <c r="A28" s="17">
        <v>12</v>
      </c>
      <c r="B28" s="67" t="s">
        <v>12</v>
      </c>
      <c r="C28" s="47" t="s">
        <v>50</v>
      </c>
      <c r="D28" s="56" t="s">
        <v>197</v>
      </c>
      <c r="E28" s="18" t="s">
        <v>63</v>
      </c>
      <c r="F28" s="48">
        <v>0</v>
      </c>
      <c r="G28" s="15"/>
      <c r="H28" s="16">
        <f t="shared" si="1"/>
        <v>0</v>
      </c>
    </row>
    <row r="29" spans="1:9" ht="30.1" customHeight="1" x14ac:dyDescent="0.3">
      <c r="A29" s="17">
        <v>13</v>
      </c>
      <c r="B29" s="68"/>
      <c r="C29" s="47" t="s">
        <v>83</v>
      </c>
      <c r="D29" s="51" t="s">
        <v>188</v>
      </c>
      <c r="E29" s="18" t="s">
        <v>64</v>
      </c>
      <c r="F29" s="48">
        <v>749</v>
      </c>
      <c r="G29" s="15"/>
      <c r="H29" s="16">
        <f t="shared" si="1"/>
        <v>0</v>
      </c>
      <c r="I29" s="50"/>
    </row>
    <row r="30" spans="1:9" ht="30.1" customHeight="1" x14ac:dyDescent="0.3">
      <c r="A30" s="17">
        <v>14</v>
      </c>
      <c r="B30" s="68"/>
      <c r="C30" s="47" t="s">
        <v>84</v>
      </c>
      <c r="D30" s="51" t="s">
        <v>188</v>
      </c>
      <c r="E30" s="18" t="s">
        <v>65</v>
      </c>
      <c r="F30" s="48">
        <v>590</v>
      </c>
      <c r="G30" s="15"/>
      <c r="H30" s="16">
        <f t="shared" si="1"/>
        <v>0</v>
      </c>
    </row>
    <row r="31" spans="1:9" ht="30.1" customHeight="1" x14ac:dyDescent="0.3">
      <c r="A31" s="17">
        <v>15</v>
      </c>
      <c r="B31" s="68"/>
      <c r="C31" s="47" t="s">
        <v>51</v>
      </c>
      <c r="D31" s="51" t="s">
        <v>188</v>
      </c>
      <c r="E31" s="18" t="s">
        <v>66</v>
      </c>
      <c r="F31" s="48">
        <v>5990</v>
      </c>
      <c r="G31" s="15"/>
      <c r="H31" s="16">
        <f t="shared" si="1"/>
        <v>0</v>
      </c>
    </row>
    <row r="32" spans="1:9" ht="30.1" customHeight="1" x14ac:dyDescent="0.3">
      <c r="A32" s="17">
        <v>16</v>
      </c>
      <c r="B32" s="68"/>
      <c r="C32" s="47" t="s">
        <v>52</v>
      </c>
      <c r="D32" s="51" t="s">
        <v>188</v>
      </c>
      <c r="E32" s="18" t="s">
        <v>67</v>
      </c>
      <c r="F32" s="48">
        <v>10000</v>
      </c>
      <c r="G32" s="15"/>
      <c r="H32" s="16">
        <f t="shared" si="1"/>
        <v>0</v>
      </c>
    </row>
    <row r="33" spans="1:8" ht="30.1" customHeight="1" x14ac:dyDescent="0.3">
      <c r="A33" s="17">
        <v>17</v>
      </c>
      <c r="B33" s="68"/>
      <c r="C33" s="47" t="s">
        <v>53</v>
      </c>
      <c r="D33" s="51" t="s">
        <v>188</v>
      </c>
      <c r="E33" s="18" t="s">
        <v>68</v>
      </c>
      <c r="F33" s="48">
        <v>3990</v>
      </c>
      <c r="G33" s="15"/>
      <c r="H33" s="16">
        <f t="shared" si="1"/>
        <v>0</v>
      </c>
    </row>
    <row r="34" spans="1:8" ht="30.1" customHeight="1" x14ac:dyDescent="0.3">
      <c r="A34" s="17">
        <v>18</v>
      </c>
      <c r="B34" s="68"/>
      <c r="C34" s="47" t="s">
        <v>54</v>
      </c>
      <c r="D34" s="51" t="s">
        <v>188</v>
      </c>
      <c r="E34" s="18" t="s">
        <v>69</v>
      </c>
      <c r="F34" s="48">
        <v>2500</v>
      </c>
      <c r="G34" s="15"/>
      <c r="H34" s="16">
        <f t="shared" si="1"/>
        <v>0</v>
      </c>
    </row>
    <row r="35" spans="1:8" ht="30.1" customHeight="1" x14ac:dyDescent="0.3">
      <c r="A35" s="17">
        <v>19</v>
      </c>
      <c r="B35" s="68"/>
      <c r="C35" s="47" t="s">
        <v>55</v>
      </c>
      <c r="D35" s="51" t="s">
        <v>188</v>
      </c>
      <c r="E35" s="18" t="s">
        <v>70</v>
      </c>
      <c r="F35" s="48">
        <v>3990</v>
      </c>
      <c r="G35" s="15"/>
      <c r="H35" s="16">
        <f t="shared" si="1"/>
        <v>0</v>
      </c>
    </row>
    <row r="36" spans="1:8" ht="30.1" customHeight="1" x14ac:dyDescent="0.3">
      <c r="A36" s="17">
        <v>20</v>
      </c>
      <c r="B36" s="68"/>
      <c r="C36" s="47" t="s">
        <v>85</v>
      </c>
      <c r="D36" s="51" t="s">
        <v>188</v>
      </c>
      <c r="E36" s="18" t="s">
        <v>71</v>
      </c>
      <c r="F36" s="48">
        <v>4000</v>
      </c>
      <c r="G36" s="15"/>
      <c r="H36" s="16">
        <f t="shared" si="1"/>
        <v>0</v>
      </c>
    </row>
    <row r="37" spans="1:8" ht="30.1" customHeight="1" x14ac:dyDescent="0.3">
      <c r="A37" s="17">
        <v>21</v>
      </c>
      <c r="B37" s="68"/>
      <c r="C37" s="47" t="s">
        <v>86</v>
      </c>
      <c r="D37" s="51" t="s">
        <v>197</v>
      </c>
      <c r="E37" s="18" t="s">
        <v>72</v>
      </c>
      <c r="F37" s="48">
        <v>0</v>
      </c>
      <c r="G37" s="15"/>
      <c r="H37" s="16">
        <f t="shared" si="1"/>
        <v>0</v>
      </c>
    </row>
    <row r="38" spans="1:8" ht="30.1" customHeight="1" x14ac:dyDescent="0.3">
      <c r="A38" s="17">
        <v>22</v>
      </c>
      <c r="B38" s="68"/>
      <c r="C38" s="47" t="s">
        <v>87</v>
      </c>
      <c r="D38" s="51" t="s">
        <v>197</v>
      </c>
      <c r="E38" s="18" t="s">
        <v>73</v>
      </c>
      <c r="F38" s="48">
        <v>0</v>
      </c>
      <c r="G38" s="15"/>
      <c r="H38" s="16">
        <f t="shared" si="1"/>
        <v>0</v>
      </c>
    </row>
    <row r="39" spans="1:8" ht="30.1" customHeight="1" x14ac:dyDescent="0.3">
      <c r="A39" s="17">
        <v>23</v>
      </c>
      <c r="B39" s="68"/>
      <c r="C39" s="47" t="s">
        <v>88</v>
      </c>
      <c r="D39" s="51" t="s">
        <v>197</v>
      </c>
      <c r="E39" s="18" t="s">
        <v>74</v>
      </c>
      <c r="F39" s="48">
        <v>0</v>
      </c>
      <c r="G39" s="15"/>
      <c r="H39" s="16">
        <f t="shared" si="1"/>
        <v>0</v>
      </c>
    </row>
    <row r="40" spans="1:8" ht="30.1" customHeight="1" x14ac:dyDescent="0.3">
      <c r="A40" s="17">
        <v>24</v>
      </c>
      <c r="B40" s="68"/>
      <c r="C40" s="47" t="s">
        <v>89</v>
      </c>
      <c r="D40" s="51" t="s">
        <v>197</v>
      </c>
      <c r="E40" s="18" t="s">
        <v>75</v>
      </c>
      <c r="F40" s="48">
        <v>0</v>
      </c>
      <c r="G40" s="15"/>
      <c r="H40" s="16">
        <f t="shared" si="1"/>
        <v>0</v>
      </c>
    </row>
    <row r="41" spans="1:8" ht="30.1" customHeight="1" x14ac:dyDescent="0.3">
      <c r="A41" s="17">
        <v>25</v>
      </c>
      <c r="B41" s="68"/>
      <c r="C41" s="47" t="s">
        <v>90</v>
      </c>
      <c r="D41" s="51" t="s">
        <v>197</v>
      </c>
      <c r="E41" s="18" t="s">
        <v>76</v>
      </c>
      <c r="F41" s="48">
        <v>0</v>
      </c>
      <c r="G41" s="15"/>
      <c r="H41" s="16">
        <f t="shared" si="1"/>
        <v>0</v>
      </c>
    </row>
    <row r="42" spans="1:8" ht="30.1" customHeight="1" x14ac:dyDescent="0.3">
      <c r="A42" s="17">
        <v>26</v>
      </c>
      <c r="B42" s="68"/>
      <c r="C42" s="47" t="s">
        <v>91</v>
      </c>
      <c r="D42" s="51" t="s">
        <v>197</v>
      </c>
      <c r="E42" s="18" t="s">
        <v>77</v>
      </c>
      <c r="F42" s="48">
        <v>0</v>
      </c>
      <c r="G42" s="15"/>
      <c r="H42" s="16">
        <f t="shared" si="1"/>
        <v>0</v>
      </c>
    </row>
    <row r="43" spans="1:8" ht="30.1" customHeight="1" x14ac:dyDescent="0.3">
      <c r="A43" s="17">
        <v>27</v>
      </c>
      <c r="B43" s="68"/>
      <c r="C43" s="47" t="s">
        <v>92</v>
      </c>
      <c r="D43" s="51" t="s">
        <v>197</v>
      </c>
      <c r="E43" s="18" t="s">
        <v>78</v>
      </c>
      <c r="F43" s="48">
        <v>0</v>
      </c>
      <c r="G43" s="15"/>
      <c r="H43" s="16">
        <f t="shared" si="1"/>
        <v>0</v>
      </c>
    </row>
    <row r="44" spans="1:8" ht="30.1" customHeight="1" x14ac:dyDescent="0.3">
      <c r="A44" s="17">
        <v>28</v>
      </c>
      <c r="B44" s="68"/>
      <c r="C44" s="47" t="s">
        <v>93</v>
      </c>
      <c r="D44" s="51" t="s">
        <v>197</v>
      </c>
      <c r="E44" s="18" t="s">
        <v>79</v>
      </c>
      <c r="F44" s="48">
        <v>0</v>
      </c>
      <c r="G44" s="15"/>
      <c r="H44" s="16">
        <f t="shared" si="1"/>
        <v>0</v>
      </c>
    </row>
    <row r="45" spans="1:8" ht="30.1" customHeight="1" x14ac:dyDescent="0.3">
      <c r="A45" s="17">
        <v>29</v>
      </c>
      <c r="B45" s="68"/>
      <c r="C45" s="47" t="s">
        <v>94</v>
      </c>
      <c r="D45" s="51" t="s">
        <v>197</v>
      </c>
      <c r="E45" s="18" t="s">
        <v>80</v>
      </c>
      <c r="F45" s="48">
        <v>0</v>
      </c>
      <c r="G45" s="15"/>
      <c r="H45" s="16">
        <f t="shared" si="1"/>
        <v>0</v>
      </c>
    </row>
    <row r="46" spans="1:8" ht="30.1" customHeight="1" x14ac:dyDescent="0.3">
      <c r="A46" s="17">
        <v>30</v>
      </c>
      <c r="B46" s="68"/>
      <c r="C46" s="47" t="s">
        <v>95</v>
      </c>
      <c r="D46" s="51" t="s">
        <v>197</v>
      </c>
      <c r="E46" s="18" t="s">
        <v>81</v>
      </c>
      <c r="F46" s="48">
        <v>0</v>
      </c>
      <c r="G46" s="15"/>
      <c r="H46" s="16">
        <f t="shared" si="1"/>
        <v>0</v>
      </c>
    </row>
    <row r="47" spans="1:8" ht="48.9" x14ac:dyDescent="0.3">
      <c r="A47" s="17">
        <v>31</v>
      </c>
      <c r="B47" s="69"/>
      <c r="C47" s="47" t="s">
        <v>96</v>
      </c>
      <c r="D47" s="51" t="s">
        <v>197</v>
      </c>
      <c r="E47" s="18" t="s">
        <v>82</v>
      </c>
      <c r="F47" s="48">
        <v>0</v>
      </c>
      <c r="G47" s="15"/>
      <c r="H47" s="16">
        <f t="shared" si="1"/>
        <v>0</v>
      </c>
    </row>
    <row r="49" spans="1:1" ht="19.05" x14ac:dyDescent="0.3">
      <c r="A49" s="64" t="s">
        <v>213</v>
      </c>
    </row>
    <row r="50" spans="1:1" ht="19.05" x14ac:dyDescent="0.3">
      <c r="A50" s="64" t="s">
        <v>214</v>
      </c>
    </row>
    <row r="51" spans="1:1" ht="19.05" x14ac:dyDescent="0.3">
      <c r="A51" s="64" t="s">
        <v>215</v>
      </c>
    </row>
  </sheetData>
  <mergeCells count="21">
    <mergeCell ref="B28:B47"/>
    <mergeCell ref="A14:A15"/>
    <mergeCell ref="B14:B15"/>
    <mergeCell ref="B11:C11"/>
    <mergeCell ref="B1:H1"/>
    <mergeCell ref="A3:H3"/>
    <mergeCell ref="A12:A13"/>
    <mergeCell ref="B12:B13"/>
    <mergeCell ref="B27:C27"/>
    <mergeCell ref="A16:A17"/>
    <mergeCell ref="B16:B17"/>
    <mergeCell ref="A18:A19"/>
    <mergeCell ref="B18:B19"/>
    <mergeCell ref="A21:A22"/>
    <mergeCell ref="B20:C20"/>
    <mergeCell ref="B21:C21"/>
    <mergeCell ref="B22:C22"/>
    <mergeCell ref="B23:C23"/>
    <mergeCell ref="B24:C24"/>
    <mergeCell ref="B25:C25"/>
    <mergeCell ref="B26:C2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zoomScale="80" zoomScaleNormal="80" workbookViewId="0">
      <pane xSplit="4" ySplit="11" topLeftCell="E69" activePane="bottomRight" state="frozen"/>
      <selection pane="topRight" activeCell="E1" sqref="E1"/>
      <selection pane="bottomLeft" activeCell="A11" sqref="A11"/>
      <selection pane="bottomRight" activeCell="A73" sqref="A73:A75"/>
    </sheetView>
  </sheetViews>
  <sheetFormatPr defaultRowHeight="16.3" x14ac:dyDescent="0.3"/>
  <cols>
    <col min="1" max="1" width="9" style="2"/>
    <col min="2" max="3" width="25.125" style="2" customWidth="1"/>
    <col min="4" max="4" width="12.875" style="2" customWidth="1"/>
    <col min="5" max="5" width="42.75" style="2" customWidth="1"/>
    <col min="6" max="6" width="12.125" style="19" customWidth="1"/>
    <col min="7" max="7" width="11.875" style="19" customWidth="1"/>
    <col min="8" max="8" width="12.75" style="19" customWidth="1"/>
    <col min="9" max="9" width="11.5" style="2" customWidth="1"/>
    <col min="10" max="16384" width="9" style="2"/>
  </cols>
  <sheetData>
    <row r="1" spans="1:8" ht="39.1" customHeight="1" x14ac:dyDescent="0.3">
      <c r="A1" s="1" t="s">
        <v>30</v>
      </c>
      <c r="B1" s="74" t="s">
        <v>40</v>
      </c>
      <c r="C1" s="74"/>
      <c r="D1" s="75"/>
      <c r="E1" s="75"/>
      <c r="F1" s="75"/>
      <c r="G1" s="75"/>
      <c r="H1" s="75"/>
    </row>
    <row r="2" spans="1:8" ht="39.1" customHeight="1" x14ac:dyDescent="0.3">
      <c r="A2" s="63" t="s">
        <v>212</v>
      </c>
      <c r="B2" s="57"/>
      <c r="C2" s="57"/>
      <c r="D2" s="58"/>
      <c r="E2" s="58"/>
      <c r="F2" s="58"/>
      <c r="G2" s="58"/>
      <c r="H2" s="58"/>
    </row>
    <row r="3" spans="1:8" ht="51.8" customHeight="1" x14ac:dyDescent="0.3">
      <c r="A3" s="76" t="s">
        <v>38</v>
      </c>
      <c r="B3" s="77"/>
      <c r="C3" s="77"/>
      <c r="D3" s="77"/>
      <c r="E3" s="77"/>
      <c r="F3" s="77"/>
      <c r="G3" s="77"/>
      <c r="H3" s="77"/>
    </row>
    <row r="4" spans="1:8" ht="30.1" customHeight="1" x14ac:dyDescent="0.3">
      <c r="A4" s="29"/>
      <c r="B4" s="26"/>
      <c r="C4" s="31" t="s">
        <v>26</v>
      </c>
      <c r="D4" s="41">
        <f>H6+H7+H8+H9+H10</f>
        <v>0</v>
      </c>
      <c r="E4" s="27" t="s">
        <v>32</v>
      </c>
      <c r="F4" s="28">
        <f>SUM(H12:H71)</f>
        <v>0</v>
      </c>
      <c r="G4" s="44" t="s">
        <v>33</v>
      </c>
      <c r="H4" s="45">
        <f>D4-F4</f>
        <v>0</v>
      </c>
    </row>
    <row r="5" spans="1:8" s="24" customFormat="1" ht="65.25" x14ac:dyDescent="0.3">
      <c r="A5" s="3"/>
      <c r="B5" s="20" t="s">
        <v>7</v>
      </c>
      <c r="C5" s="20" t="s">
        <v>18</v>
      </c>
      <c r="D5" s="20" t="s">
        <v>35</v>
      </c>
      <c r="E5" s="21" t="s">
        <v>198</v>
      </c>
      <c r="F5" s="22" t="s">
        <v>20</v>
      </c>
      <c r="G5" s="22" t="s">
        <v>22</v>
      </c>
      <c r="H5" s="23" t="s">
        <v>23</v>
      </c>
    </row>
    <row r="6" spans="1:8" ht="48.1" customHeight="1" x14ac:dyDescent="0.3">
      <c r="A6" s="4">
        <v>1</v>
      </c>
      <c r="B6" s="5" t="s">
        <v>19</v>
      </c>
      <c r="C6" s="5" t="s">
        <v>29</v>
      </c>
      <c r="D6" s="10" t="s">
        <v>99</v>
      </c>
      <c r="E6" s="5" t="s">
        <v>180</v>
      </c>
      <c r="F6" s="6">
        <v>100</v>
      </c>
      <c r="G6" s="7"/>
      <c r="H6" s="8">
        <f>F6*G6</f>
        <v>0</v>
      </c>
    </row>
    <row r="7" spans="1:8" ht="23.3" customHeight="1" x14ac:dyDescent="0.3">
      <c r="A7" s="4">
        <v>2</v>
      </c>
      <c r="B7" s="9" t="s">
        <v>14</v>
      </c>
      <c r="C7" s="5" t="s">
        <v>173</v>
      </c>
      <c r="D7" s="10">
        <v>150</v>
      </c>
      <c r="E7" s="5" t="s">
        <v>181</v>
      </c>
      <c r="F7" s="6">
        <v>200</v>
      </c>
      <c r="G7" s="7"/>
      <c r="H7" s="8">
        <f t="shared" ref="H7:H10" si="0">F7*G7</f>
        <v>0</v>
      </c>
    </row>
    <row r="8" spans="1:8" x14ac:dyDescent="0.3">
      <c r="A8" s="4">
        <v>3</v>
      </c>
      <c r="B8" s="9" t="s">
        <v>15</v>
      </c>
      <c r="C8" s="5" t="s">
        <v>174</v>
      </c>
      <c r="D8" s="10">
        <v>600</v>
      </c>
      <c r="E8" s="5" t="s">
        <v>177</v>
      </c>
      <c r="F8" s="6">
        <v>250</v>
      </c>
      <c r="G8" s="7"/>
      <c r="H8" s="8">
        <f t="shared" si="0"/>
        <v>0</v>
      </c>
    </row>
    <row r="9" spans="1:8" x14ac:dyDescent="0.3">
      <c r="A9" s="4">
        <v>4</v>
      </c>
      <c r="B9" s="9" t="s">
        <v>16</v>
      </c>
      <c r="C9" s="5" t="s">
        <v>175</v>
      </c>
      <c r="D9" s="10">
        <v>1200</v>
      </c>
      <c r="E9" s="5" t="s">
        <v>178</v>
      </c>
      <c r="F9" s="6">
        <v>320</v>
      </c>
      <c r="G9" s="7"/>
      <c r="H9" s="8">
        <f t="shared" si="0"/>
        <v>0</v>
      </c>
    </row>
    <row r="10" spans="1:8" ht="23.95" customHeight="1" x14ac:dyDescent="0.3">
      <c r="A10" s="4">
        <v>5</v>
      </c>
      <c r="B10" s="9" t="s">
        <v>17</v>
      </c>
      <c r="C10" s="5" t="s">
        <v>176</v>
      </c>
      <c r="D10" s="10">
        <v>150</v>
      </c>
      <c r="E10" s="5" t="s">
        <v>179</v>
      </c>
      <c r="F10" s="6">
        <v>380</v>
      </c>
      <c r="G10" s="7"/>
      <c r="H10" s="8">
        <f t="shared" si="0"/>
        <v>0</v>
      </c>
    </row>
    <row r="11" spans="1:8" s="24" customFormat="1" x14ac:dyDescent="0.3">
      <c r="A11" s="12"/>
      <c r="B11" s="81" t="s">
        <v>7</v>
      </c>
      <c r="C11" s="82"/>
      <c r="D11" s="30" t="s">
        <v>36</v>
      </c>
      <c r="E11" s="13" t="s">
        <v>21</v>
      </c>
      <c r="F11" s="25" t="s">
        <v>20</v>
      </c>
      <c r="G11" s="25" t="s">
        <v>24</v>
      </c>
      <c r="H11" s="25" t="s">
        <v>25</v>
      </c>
    </row>
    <row r="12" spans="1:8" ht="30.1" customHeight="1" x14ac:dyDescent="0.3">
      <c r="A12" s="78">
        <v>1</v>
      </c>
      <c r="B12" s="79" t="s">
        <v>0</v>
      </c>
      <c r="C12" s="14" t="s">
        <v>1</v>
      </c>
      <c r="D12" s="51">
        <v>300</v>
      </c>
      <c r="E12" s="56" t="s">
        <v>199</v>
      </c>
      <c r="F12" s="10">
        <v>3490</v>
      </c>
      <c r="G12" s="15"/>
      <c r="H12" s="16">
        <f>F12*G12</f>
        <v>0</v>
      </c>
    </row>
    <row r="13" spans="1:8" ht="30.1" customHeight="1" x14ac:dyDescent="0.3">
      <c r="A13" s="70"/>
      <c r="B13" s="80"/>
      <c r="C13" s="47" t="s">
        <v>2</v>
      </c>
      <c r="D13" s="51">
        <v>300</v>
      </c>
      <c r="E13" s="56" t="s">
        <v>200</v>
      </c>
      <c r="F13" s="10">
        <v>1400</v>
      </c>
      <c r="G13" s="15"/>
      <c r="H13" s="16">
        <f t="shared" ref="H13:H71" si="1">F13*G13</f>
        <v>0</v>
      </c>
    </row>
    <row r="14" spans="1:8" ht="30.1" customHeight="1" x14ac:dyDescent="0.3">
      <c r="A14" s="70">
        <v>2</v>
      </c>
      <c r="B14" s="71" t="s">
        <v>3</v>
      </c>
      <c r="C14" s="47" t="s">
        <v>1</v>
      </c>
      <c r="D14" s="51">
        <v>300</v>
      </c>
      <c r="E14" s="56" t="s">
        <v>201</v>
      </c>
      <c r="F14" s="10">
        <v>649</v>
      </c>
      <c r="G14" s="15"/>
      <c r="H14" s="16">
        <f t="shared" si="1"/>
        <v>0</v>
      </c>
    </row>
    <row r="15" spans="1:8" ht="30.1" customHeight="1" x14ac:dyDescent="0.3">
      <c r="A15" s="70"/>
      <c r="B15" s="71"/>
      <c r="C15" s="47" t="s">
        <v>2</v>
      </c>
      <c r="D15" s="51">
        <v>300</v>
      </c>
      <c r="E15" s="56" t="s">
        <v>202</v>
      </c>
      <c r="F15" s="10">
        <v>449</v>
      </c>
      <c r="G15" s="15"/>
      <c r="H15" s="16">
        <f t="shared" si="1"/>
        <v>0</v>
      </c>
    </row>
    <row r="16" spans="1:8" ht="30.1" customHeight="1" x14ac:dyDescent="0.3">
      <c r="A16" s="70">
        <v>3</v>
      </c>
      <c r="B16" s="71" t="s">
        <v>13</v>
      </c>
      <c r="C16" s="47" t="s">
        <v>1</v>
      </c>
      <c r="D16" s="51">
        <v>0</v>
      </c>
      <c r="E16" s="56" t="s">
        <v>203</v>
      </c>
      <c r="F16" s="10" t="s">
        <v>45</v>
      </c>
      <c r="G16" s="15"/>
      <c r="H16" s="16">
        <v>0</v>
      </c>
    </row>
    <row r="17" spans="1:9" ht="30.1" customHeight="1" x14ac:dyDescent="0.3">
      <c r="A17" s="70"/>
      <c r="B17" s="71"/>
      <c r="C17" s="47" t="s">
        <v>2</v>
      </c>
      <c r="D17" s="51">
        <v>300</v>
      </c>
      <c r="E17" s="56" t="s">
        <v>204</v>
      </c>
      <c r="F17" s="10">
        <v>1500</v>
      </c>
      <c r="G17" s="15"/>
      <c r="H17" s="16">
        <f t="shared" si="1"/>
        <v>0</v>
      </c>
    </row>
    <row r="18" spans="1:9" ht="30.1" customHeight="1" x14ac:dyDescent="0.3">
      <c r="A18" s="70">
        <v>4</v>
      </c>
      <c r="B18" s="71" t="s">
        <v>4</v>
      </c>
      <c r="C18" s="47" t="s">
        <v>1</v>
      </c>
      <c r="D18" s="51">
        <v>300</v>
      </c>
      <c r="E18" s="56" t="s">
        <v>205</v>
      </c>
      <c r="F18" s="10">
        <v>665</v>
      </c>
      <c r="G18" s="15"/>
      <c r="H18" s="16">
        <f t="shared" si="1"/>
        <v>0</v>
      </c>
    </row>
    <row r="19" spans="1:9" ht="30.1" customHeight="1" x14ac:dyDescent="0.3">
      <c r="A19" s="70"/>
      <c r="B19" s="71"/>
      <c r="C19" s="47" t="s">
        <v>2</v>
      </c>
      <c r="D19" s="51">
        <v>300</v>
      </c>
      <c r="E19" s="56" t="s">
        <v>206</v>
      </c>
      <c r="F19" s="10">
        <v>790</v>
      </c>
      <c r="G19" s="15"/>
      <c r="H19" s="16">
        <f t="shared" si="1"/>
        <v>0</v>
      </c>
    </row>
    <row r="20" spans="1:9" ht="30.1" customHeight="1" x14ac:dyDescent="0.3">
      <c r="A20" s="46">
        <v>5</v>
      </c>
      <c r="B20" s="65" t="s">
        <v>101</v>
      </c>
      <c r="C20" s="66"/>
      <c r="D20" s="51">
        <v>300</v>
      </c>
      <c r="E20" s="56" t="s">
        <v>207</v>
      </c>
      <c r="F20" s="10">
        <v>650</v>
      </c>
      <c r="G20" s="15"/>
      <c r="H20" s="16">
        <f t="shared" si="1"/>
        <v>0</v>
      </c>
    </row>
    <row r="21" spans="1:9" ht="30.1" customHeight="1" x14ac:dyDescent="0.3">
      <c r="A21" s="70">
        <v>6</v>
      </c>
      <c r="B21" s="65" t="s">
        <v>31</v>
      </c>
      <c r="C21" s="66"/>
      <c r="D21" s="51" t="s">
        <v>188</v>
      </c>
      <c r="E21" s="56" t="s">
        <v>193</v>
      </c>
      <c r="F21" s="10">
        <v>62500</v>
      </c>
      <c r="G21" s="15"/>
      <c r="H21" s="16">
        <f t="shared" si="1"/>
        <v>0</v>
      </c>
      <c r="I21" s="50"/>
    </row>
    <row r="22" spans="1:9" ht="30.1" customHeight="1" x14ac:dyDescent="0.3">
      <c r="A22" s="70"/>
      <c r="B22" s="65" t="s">
        <v>5</v>
      </c>
      <c r="C22" s="66"/>
      <c r="D22" s="51" t="s">
        <v>194</v>
      </c>
      <c r="E22" s="51" t="s">
        <v>195</v>
      </c>
      <c r="F22" s="51" t="s">
        <v>196</v>
      </c>
      <c r="G22" s="15"/>
      <c r="H22" s="16">
        <v>0</v>
      </c>
    </row>
    <row r="23" spans="1:9" ht="30.1" customHeight="1" x14ac:dyDescent="0.3">
      <c r="A23" s="46">
        <v>7</v>
      </c>
      <c r="B23" s="65" t="s">
        <v>6</v>
      </c>
      <c r="C23" s="66"/>
      <c r="D23" s="51" t="s">
        <v>194</v>
      </c>
      <c r="E23" s="56" t="s">
        <v>130</v>
      </c>
      <c r="F23" s="10">
        <v>0</v>
      </c>
      <c r="G23" s="15"/>
      <c r="H23" s="16">
        <v>0</v>
      </c>
    </row>
    <row r="24" spans="1:9" ht="32.6" x14ac:dyDescent="0.3">
      <c r="A24" s="46">
        <v>8</v>
      </c>
      <c r="B24" s="65" t="s">
        <v>9</v>
      </c>
      <c r="C24" s="66"/>
      <c r="D24" s="51" t="s">
        <v>188</v>
      </c>
      <c r="E24" s="56" t="s">
        <v>170</v>
      </c>
      <c r="F24" s="10" t="s">
        <v>171</v>
      </c>
      <c r="G24" s="15"/>
      <c r="H24" s="16">
        <v>0</v>
      </c>
      <c r="I24" s="52"/>
    </row>
    <row r="25" spans="1:9" ht="30.1" customHeight="1" x14ac:dyDescent="0.3">
      <c r="A25" s="46">
        <v>9</v>
      </c>
      <c r="B25" s="65" t="s">
        <v>34</v>
      </c>
      <c r="C25" s="66"/>
      <c r="D25" s="55" t="s">
        <v>130</v>
      </c>
      <c r="E25" s="56" t="s">
        <v>208</v>
      </c>
      <c r="F25" s="10">
        <v>0</v>
      </c>
      <c r="G25" s="15"/>
      <c r="H25" s="16">
        <f t="shared" si="1"/>
        <v>0</v>
      </c>
      <c r="I25" s="50"/>
    </row>
    <row r="26" spans="1:9" ht="30.1" customHeight="1" x14ac:dyDescent="0.3">
      <c r="A26" s="46">
        <v>10</v>
      </c>
      <c r="B26" s="65" t="s">
        <v>10</v>
      </c>
      <c r="C26" s="66"/>
      <c r="D26" s="51">
        <v>10</v>
      </c>
      <c r="E26" s="56" t="s">
        <v>209</v>
      </c>
      <c r="F26" s="10">
        <v>15000</v>
      </c>
      <c r="G26" s="15"/>
      <c r="H26" s="16">
        <f t="shared" si="1"/>
        <v>0</v>
      </c>
    </row>
    <row r="27" spans="1:9" ht="30.1" customHeight="1" x14ac:dyDescent="0.3">
      <c r="A27" s="46">
        <v>11</v>
      </c>
      <c r="B27" s="65" t="s">
        <v>11</v>
      </c>
      <c r="C27" s="66"/>
      <c r="D27" s="51">
        <v>5</v>
      </c>
      <c r="E27" s="56" t="s">
        <v>210</v>
      </c>
      <c r="F27" s="10">
        <v>32000</v>
      </c>
      <c r="G27" s="15"/>
      <c r="H27" s="16">
        <f t="shared" si="1"/>
        <v>0</v>
      </c>
    </row>
    <row r="28" spans="1:9" ht="30.1" customHeight="1" x14ac:dyDescent="0.3">
      <c r="A28" s="17">
        <v>12</v>
      </c>
      <c r="B28" s="67" t="s">
        <v>12</v>
      </c>
      <c r="C28" s="47" t="s">
        <v>50</v>
      </c>
      <c r="D28" s="56" t="s">
        <v>197</v>
      </c>
      <c r="E28" s="56" t="s">
        <v>131</v>
      </c>
      <c r="F28" s="10">
        <v>0</v>
      </c>
      <c r="G28" s="15"/>
      <c r="H28" s="16">
        <f t="shared" si="1"/>
        <v>0</v>
      </c>
      <c r="I28" s="50"/>
    </row>
    <row r="29" spans="1:9" ht="30.1" customHeight="1" x14ac:dyDescent="0.3">
      <c r="A29" s="17">
        <v>13</v>
      </c>
      <c r="B29" s="68"/>
      <c r="C29" s="47" t="s">
        <v>102</v>
      </c>
      <c r="D29" s="55" t="s">
        <v>130</v>
      </c>
      <c r="E29" s="56" t="s">
        <v>132</v>
      </c>
      <c r="F29" s="10">
        <v>0</v>
      </c>
      <c r="G29" s="15"/>
      <c r="H29" s="16">
        <f t="shared" si="1"/>
        <v>0</v>
      </c>
    </row>
    <row r="30" spans="1:9" ht="30.1" customHeight="1" x14ac:dyDescent="0.3">
      <c r="A30" s="17">
        <v>14</v>
      </c>
      <c r="B30" s="68"/>
      <c r="C30" s="47" t="s">
        <v>104</v>
      </c>
      <c r="D30" s="55" t="s">
        <v>130</v>
      </c>
      <c r="E30" s="56" t="s">
        <v>133</v>
      </c>
      <c r="F30" s="10">
        <v>0</v>
      </c>
      <c r="G30" s="15"/>
      <c r="H30" s="16">
        <f t="shared" si="1"/>
        <v>0</v>
      </c>
    </row>
    <row r="31" spans="1:9" ht="30.1" customHeight="1" x14ac:dyDescent="0.3">
      <c r="A31" s="17">
        <v>15</v>
      </c>
      <c r="B31" s="68"/>
      <c r="C31" s="47" t="s">
        <v>105</v>
      </c>
      <c r="D31" s="56" t="s">
        <v>197</v>
      </c>
      <c r="E31" s="56" t="s">
        <v>134</v>
      </c>
      <c r="F31" s="10">
        <v>0</v>
      </c>
      <c r="G31" s="15"/>
      <c r="H31" s="16">
        <f t="shared" si="1"/>
        <v>0</v>
      </c>
      <c r="I31" s="50"/>
    </row>
    <row r="32" spans="1:9" ht="30.1" customHeight="1" x14ac:dyDescent="0.3">
      <c r="A32" s="17">
        <v>16</v>
      </c>
      <c r="B32" s="68"/>
      <c r="C32" s="47" t="s">
        <v>86</v>
      </c>
      <c r="D32" s="56" t="s">
        <v>197</v>
      </c>
      <c r="E32" s="56" t="s">
        <v>134</v>
      </c>
      <c r="F32" s="10">
        <v>0</v>
      </c>
      <c r="G32" s="15"/>
      <c r="H32" s="16">
        <f t="shared" si="1"/>
        <v>0</v>
      </c>
    </row>
    <row r="33" spans="1:8" ht="30.1" customHeight="1" x14ac:dyDescent="0.3">
      <c r="A33" s="17">
        <v>17</v>
      </c>
      <c r="B33" s="68"/>
      <c r="C33" s="47" t="s">
        <v>106</v>
      </c>
      <c r="D33" s="56" t="s">
        <v>197</v>
      </c>
      <c r="E33" s="56" t="s">
        <v>135</v>
      </c>
      <c r="F33" s="10">
        <v>0</v>
      </c>
      <c r="G33" s="15"/>
      <c r="H33" s="16">
        <f t="shared" si="1"/>
        <v>0</v>
      </c>
    </row>
    <row r="34" spans="1:8" ht="30.1" customHeight="1" x14ac:dyDescent="0.3">
      <c r="A34" s="17">
        <v>18</v>
      </c>
      <c r="B34" s="68"/>
      <c r="C34" s="47" t="s">
        <v>107</v>
      </c>
      <c r="D34" s="56" t="s">
        <v>197</v>
      </c>
      <c r="E34" s="56" t="s">
        <v>136</v>
      </c>
      <c r="F34" s="10">
        <v>0</v>
      </c>
      <c r="G34" s="15"/>
      <c r="H34" s="16">
        <f t="shared" si="1"/>
        <v>0</v>
      </c>
    </row>
    <row r="35" spans="1:8" ht="30.1" customHeight="1" x14ac:dyDescent="0.3">
      <c r="A35" s="17">
        <v>19</v>
      </c>
      <c r="B35" s="68"/>
      <c r="C35" s="47" t="s">
        <v>87</v>
      </c>
      <c r="D35" s="56" t="s">
        <v>197</v>
      </c>
      <c r="E35" s="56" t="s">
        <v>137</v>
      </c>
      <c r="F35" s="10">
        <v>0</v>
      </c>
      <c r="G35" s="15"/>
      <c r="H35" s="16">
        <f t="shared" si="1"/>
        <v>0</v>
      </c>
    </row>
    <row r="36" spans="1:8" ht="30.1" customHeight="1" x14ac:dyDescent="0.3">
      <c r="A36" s="17">
        <v>20</v>
      </c>
      <c r="B36" s="68"/>
      <c r="C36" s="47" t="s">
        <v>88</v>
      </c>
      <c r="D36" s="56" t="s">
        <v>197</v>
      </c>
      <c r="E36" s="56" t="s">
        <v>138</v>
      </c>
      <c r="F36" s="10">
        <v>0</v>
      </c>
      <c r="G36" s="15"/>
      <c r="H36" s="16">
        <f t="shared" si="1"/>
        <v>0</v>
      </c>
    </row>
    <row r="37" spans="1:8" ht="30.1" customHeight="1" x14ac:dyDescent="0.3">
      <c r="A37" s="17">
        <v>21</v>
      </c>
      <c r="B37" s="68"/>
      <c r="C37" s="47" t="s">
        <v>89</v>
      </c>
      <c r="D37" s="56" t="s">
        <v>197</v>
      </c>
      <c r="E37" s="56" t="s">
        <v>139</v>
      </c>
      <c r="F37" s="10">
        <v>0</v>
      </c>
      <c r="G37" s="15"/>
      <c r="H37" s="16">
        <f t="shared" si="1"/>
        <v>0</v>
      </c>
    </row>
    <row r="38" spans="1:8" ht="30.1" customHeight="1" x14ac:dyDescent="0.3">
      <c r="A38" s="17">
        <v>22</v>
      </c>
      <c r="B38" s="68"/>
      <c r="C38" s="47" t="s">
        <v>90</v>
      </c>
      <c r="D38" s="56" t="s">
        <v>197</v>
      </c>
      <c r="E38" s="56" t="s">
        <v>140</v>
      </c>
      <c r="F38" s="10">
        <v>0</v>
      </c>
      <c r="G38" s="15"/>
      <c r="H38" s="16">
        <f t="shared" si="1"/>
        <v>0</v>
      </c>
    </row>
    <row r="39" spans="1:8" ht="30.1" customHeight="1" x14ac:dyDescent="0.3">
      <c r="A39" s="17">
        <v>23</v>
      </c>
      <c r="B39" s="68"/>
      <c r="C39" s="47" t="s">
        <v>91</v>
      </c>
      <c r="D39" s="56" t="s">
        <v>197</v>
      </c>
      <c r="E39" s="56" t="s">
        <v>141</v>
      </c>
      <c r="F39" s="10">
        <v>0</v>
      </c>
      <c r="G39" s="15"/>
      <c r="H39" s="16">
        <f t="shared" si="1"/>
        <v>0</v>
      </c>
    </row>
    <row r="40" spans="1:8" ht="30.1" customHeight="1" x14ac:dyDescent="0.3">
      <c r="A40" s="17">
        <v>24</v>
      </c>
      <c r="B40" s="68"/>
      <c r="C40" s="47" t="s">
        <v>92</v>
      </c>
      <c r="D40" s="56" t="s">
        <v>197</v>
      </c>
      <c r="E40" s="56" t="s">
        <v>142</v>
      </c>
      <c r="F40" s="10">
        <v>0</v>
      </c>
      <c r="G40" s="15"/>
      <c r="H40" s="16">
        <f t="shared" si="1"/>
        <v>0</v>
      </c>
    </row>
    <row r="41" spans="1:8" ht="30.1" customHeight="1" x14ac:dyDescent="0.3">
      <c r="A41" s="17">
        <v>25</v>
      </c>
      <c r="B41" s="68"/>
      <c r="C41" s="47" t="s">
        <v>93</v>
      </c>
      <c r="D41" s="56" t="s">
        <v>197</v>
      </c>
      <c r="E41" s="56" t="s">
        <v>143</v>
      </c>
      <c r="F41" s="10">
        <v>0</v>
      </c>
      <c r="G41" s="15"/>
      <c r="H41" s="16">
        <f t="shared" si="1"/>
        <v>0</v>
      </c>
    </row>
    <row r="42" spans="1:8" ht="30.1" customHeight="1" x14ac:dyDescent="0.3">
      <c r="A42" s="17">
        <v>26</v>
      </c>
      <c r="B42" s="68"/>
      <c r="C42" s="47" t="s">
        <v>94</v>
      </c>
      <c r="D42" s="56" t="s">
        <v>197</v>
      </c>
      <c r="E42" s="56" t="s">
        <v>144</v>
      </c>
      <c r="F42" s="10">
        <v>0</v>
      </c>
      <c r="G42" s="15"/>
      <c r="H42" s="16">
        <f t="shared" si="1"/>
        <v>0</v>
      </c>
    </row>
    <row r="43" spans="1:8" ht="30.1" customHeight="1" x14ac:dyDescent="0.3">
      <c r="A43" s="17">
        <v>27</v>
      </c>
      <c r="B43" s="68"/>
      <c r="C43" s="47" t="s">
        <v>95</v>
      </c>
      <c r="D43" s="56" t="s">
        <v>197</v>
      </c>
      <c r="E43" s="56" t="s">
        <v>145</v>
      </c>
      <c r="F43" s="10">
        <v>0</v>
      </c>
      <c r="G43" s="15"/>
      <c r="H43" s="16">
        <f t="shared" si="1"/>
        <v>0</v>
      </c>
    </row>
    <row r="44" spans="1:8" ht="30.1" customHeight="1" x14ac:dyDescent="0.3">
      <c r="A44" s="17">
        <v>28</v>
      </c>
      <c r="B44" s="68"/>
      <c r="C44" s="47" t="s">
        <v>96</v>
      </c>
      <c r="D44" s="56" t="s">
        <v>197</v>
      </c>
      <c r="E44" s="56" t="s">
        <v>146</v>
      </c>
      <c r="F44" s="10">
        <v>0</v>
      </c>
      <c r="G44" s="15"/>
      <c r="H44" s="16">
        <f t="shared" si="1"/>
        <v>0</v>
      </c>
    </row>
    <row r="45" spans="1:8" ht="30.1" customHeight="1" x14ac:dyDescent="0.3">
      <c r="A45" s="17">
        <v>29</v>
      </c>
      <c r="B45" s="68"/>
      <c r="C45" s="47" t="s">
        <v>108</v>
      </c>
      <c r="D45" s="56" t="s">
        <v>197</v>
      </c>
      <c r="E45" s="56" t="s">
        <v>147</v>
      </c>
      <c r="F45" s="10">
        <v>0</v>
      </c>
      <c r="G45" s="15"/>
      <c r="H45" s="16">
        <f t="shared" si="1"/>
        <v>0</v>
      </c>
    </row>
    <row r="46" spans="1:8" ht="30.1" customHeight="1" x14ac:dyDescent="0.3">
      <c r="A46" s="17">
        <v>30</v>
      </c>
      <c r="B46" s="68"/>
      <c r="C46" s="47" t="s">
        <v>109</v>
      </c>
      <c r="D46" s="56" t="s">
        <v>197</v>
      </c>
      <c r="E46" s="56" t="s">
        <v>147</v>
      </c>
      <c r="F46" s="10">
        <v>0</v>
      </c>
      <c r="G46" s="15"/>
      <c r="H46" s="16">
        <f t="shared" si="1"/>
        <v>0</v>
      </c>
    </row>
    <row r="47" spans="1:8" ht="48.9" x14ac:dyDescent="0.3">
      <c r="A47" s="17">
        <v>31</v>
      </c>
      <c r="B47" s="68"/>
      <c r="C47" s="47" t="s">
        <v>110</v>
      </c>
      <c r="D47" s="56" t="s">
        <v>197</v>
      </c>
      <c r="E47" s="56" t="s">
        <v>147</v>
      </c>
      <c r="F47" s="10">
        <v>0</v>
      </c>
      <c r="G47" s="15"/>
      <c r="H47" s="16">
        <f t="shared" si="1"/>
        <v>0</v>
      </c>
    </row>
    <row r="48" spans="1:8" ht="32.6" x14ac:dyDescent="0.3">
      <c r="A48" s="17">
        <v>32</v>
      </c>
      <c r="B48" s="68"/>
      <c r="C48" s="47" t="s">
        <v>111</v>
      </c>
      <c r="D48" s="56" t="s">
        <v>197</v>
      </c>
      <c r="E48" s="56" t="s">
        <v>148</v>
      </c>
      <c r="F48" s="10">
        <v>0</v>
      </c>
      <c r="G48" s="15"/>
      <c r="H48" s="16">
        <f t="shared" si="1"/>
        <v>0</v>
      </c>
    </row>
    <row r="49" spans="1:9" ht="32.6" x14ac:dyDescent="0.3">
      <c r="A49" s="17">
        <v>33</v>
      </c>
      <c r="B49" s="68"/>
      <c r="C49" s="47" t="s">
        <v>112</v>
      </c>
      <c r="D49" s="56" t="s">
        <v>197</v>
      </c>
      <c r="E49" s="56" t="s">
        <v>149</v>
      </c>
      <c r="F49" s="10">
        <v>0</v>
      </c>
      <c r="G49" s="15"/>
      <c r="H49" s="16">
        <f t="shared" si="1"/>
        <v>0</v>
      </c>
    </row>
    <row r="50" spans="1:9" ht="32.6" x14ac:dyDescent="0.3">
      <c r="A50" s="17">
        <v>34</v>
      </c>
      <c r="B50" s="68"/>
      <c r="C50" s="47" t="s">
        <v>113</v>
      </c>
      <c r="D50" s="56" t="s">
        <v>197</v>
      </c>
      <c r="E50" s="56" t="s">
        <v>150</v>
      </c>
      <c r="F50" s="10">
        <v>0</v>
      </c>
      <c r="G50" s="15"/>
      <c r="H50" s="16">
        <f t="shared" si="1"/>
        <v>0</v>
      </c>
    </row>
    <row r="51" spans="1:9" ht="48.9" x14ac:dyDescent="0.3">
      <c r="A51" s="17">
        <v>35</v>
      </c>
      <c r="B51" s="68"/>
      <c r="C51" s="47" t="s">
        <v>114</v>
      </c>
      <c r="D51" s="56" t="s">
        <v>197</v>
      </c>
      <c r="E51" s="56" t="s">
        <v>151</v>
      </c>
      <c r="F51" s="10">
        <v>0</v>
      </c>
      <c r="G51" s="15"/>
      <c r="H51" s="16">
        <f t="shared" si="1"/>
        <v>0</v>
      </c>
    </row>
    <row r="52" spans="1:9" ht="48.9" x14ac:dyDescent="0.3">
      <c r="A52" s="17">
        <v>36</v>
      </c>
      <c r="B52" s="68"/>
      <c r="C52" s="47" t="s">
        <v>115</v>
      </c>
      <c r="D52" s="56" t="s">
        <v>197</v>
      </c>
      <c r="E52" s="56" t="s">
        <v>152</v>
      </c>
      <c r="F52" s="10">
        <v>0</v>
      </c>
      <c r="G52" s="15"/>
      <c r="H52" s="16">
        <f t="shared" si="1"/>
        <v>0</v>
      </c>
    </row>
    <row r="53" spans="1:9" ht="48.9" x14ac:dyDescent="0.3">
      <c r="A53" s="17">
        <v>37</v>
      </c>
      <c r="B53" s="68"/>
      <c r="C53" s="47" t="s">
        <v>116</v>
      </c>
      <c r="D53" s="56" t="s">
        <v>197</v>
      </c>
      <c r="E53" s="56" t="s">
        <v>153</v>
      </c>
      <c r="F53" s="10">
        <v>0</v>
      </c>
      <c r="G53" s="15"/>
      <c r="H53" s="16">
        <f t="shared" si="1"/>
        <v>0</v>
      </c>
    </row>
    <row r="54" spans="1:9" ht="48.9" x14ac:dyDescent="0.3">
      <c r="A54" s="17">
        <v>38</v>
      </c>
      <c r="B54" s="68"/>
      <c r="C54" s="47" t="s">
        <v>117</v>
      </c>
      <c r="D54" s="56" t="s">
        <v>197</v>
      </c>
      <c r="E54" s="56" t="s">
        <v>154</v>
      </c>
      <c r="F54" s="10">
        <v>0</v>
      </c>
      <c r="G54" s="15"/>
      <c r="H54" s="16">
        <f t="shared" si="1"/>
        <v>0</v>
      </c>
    </row>
    <row r="55" spans="1:9" ht="32.6" x14ac:dyDescent="0.3">
      <c r="A55" s="17">
        <v>39</v>
      </c>
      <c r="B55" s="68"/>
      <c r="C55" s="47" t="s">
        <v>118</v>
      </c>
      <c r="D55" s="56" t="s">
        <v>197</v>
      </c>
      <c r="E55" s="56" t="s">
        <v>155</v>
      </c>
      <c r="F55" s="10">
        <v>0</v>
      </c>
      <c r="G55" s="15"/>
      <c r="H55" s="16">
        <f t="shared" si="1"/>
        <v>0</v>
      </c>
    </row>
    <row r="56" spans="1:9" ht="32.6" x14ac:dyDescent="0.3">
      <c r="A56" s="17">
        <v>40</v>
      </c>
      <c r="B56" s="68"/>
      <c r="C56" s="47" t="s">
        <v>119</v>
      </c>
      <c r="D56" s="51" t="s">
        <v>188</v>
      </c>
      <c r="E56" s="56" t="s">
        <v>156</v>
      </c>
      <c r="F56" s="10">
        <v>100</v>
      </c>
      <c r="G56" s="15"/>
      <c r="H56" s="16">
        <f t="shared" si="1"/>
        <v>0</v>
      </c>
    </row>
    <row r="57" spans="1:9" ht="48.9" x14ac:dyDescent="0.3">
      <c r="A57" s="17">
        <v>41</v>
      </c>
      <c r="B57" s="68"/>
      <c r="C57" s="47" t="s">
        <v>120</v>
      </c>
      <c r="D57" s="51" t="s">
        <v>188</v>
      </c>
      <c r="E57" s="56" t="s">
        <v>157</v>
      </c>
      <c r="F57" s="10">
        <v>5000</v>
      </c>
      <c r="G57" s="15"/>
      <c r="H57" s="16">
        <f t="shared" si="1"/>
        <v>0</v>
      </c>
    </row>
    <row r="58" spans="1:9" ht="32.6" x14ac:dyDescent="0.3">
      <c r="A58" s="17">
        <v>42</v>
      </c>
      <c r="B58" s="68"/>
      <c r="C58" s="47" t="s">
        <v>103</v>
      </c>
      <c r="D58" s="51" t="s">
        <v>188</v>
      </c>
      <c r="E58" s="56" t="s">
        <v>158</v>
      </c>
      <c r="F58" s="10">
        <v>100</v>
      </c>
      <c r="G58" s="15"/>
      <c r="H58" s="16">
        <f t="shared" si="1"/>
        <v>0</v>
      </c>
    </row>
    <row r="59" spans="1:9" ht="32.6" x14ac:dyDescent="0.3">
      <c r="A59" s="17">
        <v>43</v>
      </c>
      <c r="B59" s="68"/>
      <c r="C59" s="47" t="s">
        <v>121</v>
      </c>
      <c r="D59" s="51" t="s">
        <v>188</v>
      </c>
      <c r="E59" s="56" t="s">
        <v>159</v>
      </c>
      <c r="F59" s="10">
        <v>2200</v>
      </c>
      <c r="G59" s="15"/>
      <c r="H59" s="16">
        <f t="shared" si="1"/>
        <v>0</v>
      </c>
      <c r="I59" s="50"/>
    </row>
    <row r="60" spans="1:9" ht="32.6" x14ac:dyDescent="0.3">
      <c r="A60" s="17">
        <v>44</v>
      </c>
      <c r="B60" s="68"/>
      <c r="C60" s="47" t="s">
        <v>122</v>
      </c>
      <c r="D60" s="51" t="s">
        <v>188</v>
      </c>
      <c r="E60" s="56" t="s">
        <v>191</v>
      </c>
      <c r="F60" s="10">
        <v>3375</v>
      </c>
      <c r="G60" s="15"/>
      <c r="H60" s="16">
        <f t="shared" si="1"/>
        <v>0</v>
      </c>
    </row>
    <row r="61" spans="1:9" ht="32.6" x14ac:dyDescent="0.3">
      <c r="A61" s="17">
        <v>45</v>
      </c>
      <c r="B61" s="68"/>
      <c r="C61" s="47" t="s">
        <v>123</v>
      </c>
      <c r="D61" s="51" t="s">
        <v>188</v>
      </c>
      <c r="E61" s="56" t="s">
        <v>192</v>
      </c>
      <c r="F61" s="10">
        <v>1600</v>
      </c>
      <c r="G61" s="15"/>
      <c r="H61" s="16">
        <f t="shared" si="1"/>
        <v>0</v>
      </c>
    </row>
    <row r="62" spans="1:9" ht="32.6" x14ac:dyDescent="0.3">
      <c r="A62" s="17">
        <v>46</v>
      </c>
      <c r="B62" s="68"/>
      <c r="C62" s="47" t="s">
        <v>124</v>
      </c>
      <c r="D62" s="51" t="s">
        <v>188</v>
      </c>
      <c r="E62" s="56" t="s">
        <v>160</v>
      </c>
      <c r="F62" s="10">
        <v>3375</v>
      </c>
      <c r="G62" s="15"/>
      <c r="H62" s="16">
        <f t="shared" si="1"/>
        <v>0</v>
      </c>
    </row>
    <row r="63" spans="1:9" ht="32.6" x14ac:dyDescent="0.3">
      <c r="A63" s="17">
        <v>47</v>
      </c>
      <c r="B63" s="68"/>
      <c r="C63" s="47" t="s">
        <v>125</v>
      </c>
      <c r="D63" s="51" t="s">
        <v>188</v>
      </c>
      <c r="E63" s="56" t="s">
        <v>161</v>
      </c>
      <c r="F63" s="10">
        <v>1390</v>
      </c>
      <c r="G63" s="15"/>
      <c r="H63" s="16">
        <f t="shared" si="1"/>
        <v>0</v>
      </c>
    </row>
    <row r="64" spans="1:9" ht="32.6" x14ac:dyDescent="0.3">
      <c r="A64" s="17">
        <v>48</v>
      </c>
      <c r="B64" s="68"/>
      <c r="C64" s="47" t="s">
        <v>126</v>
      </c>
      <c r="D64" s="51" t="s">
        <v>188</v>
      </c>
      <c r="E64" s="56" t="s">
        <v>162</v>
      </c>
      <c r="F64" s="10">
        <v>1390</v>
      </c>
      <c r="G64" s="15"/>
      <c r="H64" s="16">
        <f t="shared" si="1"/>
        <v>0</v>
      </c>
    </row>
    <row r="65" spans="1:8" ht="32.6" x14ac:dyDescent="0.3">
      <c r="A65" s="17">
        <v>49</v>
      </c>
      <c r="B65" s="68"/>
      <c r="C65" s="47" t="s">
        <v>52</v>
      </c>
      <c r="D65" s="51" t="s">
        <v>188</v>
      </c>
      <c r="E65" s="56" t="s">
        <v>163</v>
      </c>
      <c r="F65" s="10">
        <v>10000</v>
      </c>
      <c r="G65" s="15"/>
      <c r="H65" s="16">
        <f t="shared" si="1"/>
        <v>0</v>
      </c>
    </row>
    <row r="66" spans="1:8" ht="32.6" x14ac:dyDescent="0.3">
      <c r="A66" s="17">
        <v>50</v>
      </c>
      <c r="B66" s="68"/>
      <c r="C66" s="47" t="s">
        <v>53</v>
      </c>
      <c r="D66" s="51" t="s">
        <v>188</v>
      </c>
      <c r="E66" s="56" t="s">
        <v>164</v>
      </c>
      <c r="F66" s="10">
        <v>3990</v>
      </c>
      <c r="G66" s="15"/>
      <c r="H66" s="16">
        <f t="shared" si="1"/>
        <v>0</v>
      </c>
    </row>
    <row r="67" spans="1:8" ht="32.6" x14ac:dyDescent="0.3">
      <c r="A67" s="17">
        <v>51</v>
      </c>
      <c r="B67" s="68"/>
      <c r="C67" s="47" t="s">
        <v>54</v>
      </c>
      <c r="D67" s="51" t="s">
        <v>188</v>
      </c>
      <c r="E67" s="56" t="s">
        <v>165</v>
      </c>
      <c r="F67" s="10">
        <v>2500</v>
      </c>
      <c r="G67" s="15"/>
      <c r="H67" s="16">
        <f t="shared" si="1"/>
        <v>0</v>
      </c>
    </row>
    <row r="68" spans="1:8" x14ac:dyDescent="0.3">
      <c r="A68" s="17">
        <v>52</v>
      </c>
      <c r="B68" s="68"/>
      <c r="C68" s="47" t="s">
        <v>55</v>
      </c>
      <c r="D68" s="51" t="s">
        <v>188</v>
      </c>
      <c r="E68" s="56" t="s">
        <v>166</v>
      </c>
      <c r="F68" s="10">
        <v>3990</v>
      </c>
      <c r="G68" s="15"/>
      <c r="H68" s="16">
        <f t="shared" si="1"/>
        <v>0</v>
      </c>
    </row>
    <row r="69" spans="1:8" ht="32.6" x14ac:dyDescent="0.3">
      <c r="A69" s="17">
        <v>53</v>
      </c>
      <c r="B69" s="68"/>
      <c r="C69" s="47" t="s">
        <v>127</v>
      </c>
      <c r="D69" s="51" t="s">
        <v>188</v>
      </c>
      <c r="E69" s="56" t="s">
        <v>167</v>
      </c>
      <c r="F69" s="10">
        <v>4000</v>
      </c>
      <c r="G69" s="15"/>
      <c r="H69" s="16">
        <f t="shared" si="1"/>
        <v>0</v>
      </c>
    </row>
    <row r="70" spans="1:8" ht="48.9" x14ac:dyDescent="0.3">
      <c r="A70" s="17">
        <v>54</v>
      </c>
      <c r="B70" s="68"/>
      <c r="C70" s="47" t="s">
        <v>128</v>
      </c>
      <c r="D70" s="51" t="s">
        <v>188</v>
      </c>
      <c r="E70" s="56" t="s">
        <v>168</v>
      </c>
      <c r="F70" s="10">
        <v>80000</v>
      </c>
      <c r="G70" s="15"/>
      <c r="H70" s="16">
        <f t="shared" si="1"/>
        <v>0</v>
      </c>
    </row>
    <row r="71" spans="1:8" ht="48.9" x14ac:dyDescent="0.3">
      <c r="A71" s="17">
        <v>55</v>
      </c>
      <c r="B71" s="69"/>
      <c r="C71" s="47" t="s">
        <v>129</v>
      </c>
      <c r="D71" s="51" t="s">
        <v>188</v>
      </c>
      <c r="E71" s="56" t="s">
        <v>169</v>
      </c>
      <c r="F71" s="10">
        <v>50000</v>
      </c>
      <c r="G71" s="15"/>
      <c r="H71" s="16">
        <f t="shared" si="1"/>
        <v>0</v>
      </c>
    </row>
    <row r="73" spans="1:8" ht="23.1" x14ac:dyDescent="0.3">
      <c r="A73" s="64" t="s">
        <v>213</v>
      </c>
      <c r="B73" s="59"/>
      <c r="C73" s="59"/>
      <c r="D73" s="59"/>
      <c r="E73" s="59"/>
      <c r="F73" s="60"/>
    </row>
    <row r="74" spans="1:8" ht="23.1" x14ac:dyDescent="0.3">
      <c r="A74" s="64" t="s">
        <v>214</v>
      </c>
      <c r="B74" s="59"/>
      <c r="C74" s="59"/>
      <c r="D74" s="59"/>
      <c r="E74" s="59"/>
      <c r="F74" s="60"/>
    </row>
    <row r="75" spans="1:8" ht="23.1" x14ac:dyDescent="0.3">
      <c r="A75" s="64" t="s">
        <v>215</v>
      </c>
      <c r="B75" s="59"/>
      <c r="C75" s="59"/>
      <c r="D75" s="59"/>
      <c r="E75" s="59"/>
      <c r="F75" s="60"/>
    </row>
  </sheetData>
  <mergeCells count="21">
    <mergeCell ref="B28:B71"/>
    <mergeCell ref="B1:H1"/>
    <mergeCell ref="A12:A13"/>
    <mergeCell ref="B12:B13"/>
    <mergeCell ref="A14:A15"/>
    <mergeCell ref="B14:B15"/>
    <mergeCell ref="A3:H3"/>
    <mergeCell ref="B11:C11"/>
    <mergeCell ref="B27:C27"/>
    <mergeCell ref="B22:C22"/>
    <mergeCell ref="B23:C23"/>
    <mergeCell ref="B24:C24"/>
    <mergeCell ref="B25:C25"/>
    <mergeCell ref="B26:C26"/>
    <mergeCell ref="A16:A17"/>
    <mergeCell ref="B16:B17"/>
    <mergeCell ref="A18:A19"/>
    <mergeCell ref="B18:B19"/>
    <mergeCell ref="A21:A22"/>
    <mergeCell ref="B20:C20"/>
    <mergeCell ref="B21:C21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遠傳電信股份有限公司系統整合分公司A組</vt:lpstr>
      <vt:lpstr>遠傳電信股份有限公司系統整合分公司B組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moe90082</dc:creator>
  <cp:lastModifiedBy>User</cp:lastModifiedBy>
  <cp:lastPrinted>2022-04-29T11:48:06Z</cp:lastPrinted>
  <dcterms:created xsi:type="dcterms:W3CDTF">2022-04-16T03:13:41Z</dcterms:created>
  <dcterms:modified xsi:type="dcterms:W3CDTF">2022-05-04T00:28:20Z</dcterms:modified>
</cp:coreProperties>
</file>