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9家_19組產品及點數下訂數量統計表0503確認版\"/>
    </mc:Choice>
  </mc:AlternateContent>
  <bookViews>
    <workbookView xWindow="1182" yWindow="462" windowWidth="28800" windowHeight="16737" tabRatio="516"/>
  </bookViews>
  <sheets>
    <sheet name="晶盛科技股份有限公司A組" sheetId="6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5" i="6" l="1"/>
  <c r="H34" i="6"/>
  <c r="H33" i="6"/>
  <c r="H32" i="6"/>
  <c r="H31" i="6"/>
  <c r="H30" i="6"/>
  <c r="H29" i="6"/>
  <c r="H28" i="6" l="1"/>
  <c r="H27" i="6" l="1"/>
  <c r="H26" i="6"/>
  <c r="H25" i="6"/>
  <c r="H24" i="6"/>
  <c r="H23" i="6"/>
  <c r="H21" i="6"/>
  <c r="H20" i="6"/>
  <c r="H19" i="6"/>
  <c r="H18" i="6"/>
  <c r="H17" i="6"/>
  <c r="H15" i="6"/>
  <c r="H14" i="6"/>
  <c r="H13" i="6"/>
  <c r="H12" i="6"/>
  <c r="H10" i="6"/>
  <c r="H9" i="6"/>
  <c r="H8" i="6"/>
  <c r="H7" i="6"/>
  <c r="H6" i="6"/>
  <c r="F4" i="6" l="1"/>
  <c r="D4" i="6"/>
  <c r="H4" i="6" l="1"/>
</calcChain>
</file>

<file path=xl/sharedStrings.xml><?xml version="1.0" encoding="utf-8"?>
<sst xmlns="http://schemas.openxmlformats.org/spreadsheetml/2006/main" count="100" uniqueCount="78">
  <si>
    <t>藍芽滑鼠</t>
  </si>
  <si>
    <t>觸控筆</t>
  </si>
  <si>
    <t>服務人力</t>
  </si>
  <si>
    <t>面板保護貼膜或其他面板保護裝置</t>
  </si>
  <si>
    <t>項目名稱</t>
    <phoneticPr fontId="1" type="noConversion"/>
  </si>
  <si>
    <t>載具之電腦記憶體或隨機存取記憶體(RAM)空間擴充或升級</t>
  </si>
  <si>
    <t>提供設備對應的教師社群學科課程教育訓練(實體或線上)</t>
  </si>
  <si>
    <t>額外學習載具(含MDM)</t>
  </si>
  <si>
    <t>額外行動充電車</t>
    <phoneticPr fontId="1" type="noConversion"/>
  </si>
  <si>
    <t>有線滑鼠</t>
    <phoneticPr fontId="1" type="noConversion"/>
  </si>
  <si>
    <t>行動充電車(16U~20U)</t>
    <phoneticPr fontId="1" type="noConversion"/>
  </si>
  <si>
    <t>行動充電車(21U~29U)</t>
    <phoneticPr fontId="1" type="noConversion"/>
  </si>
  <si>
    <t>行動充電車(30U~39U)</t>
    <phoneticPr fontId="1" type="noConversion"/>
  </si>
  <si>
    <t>行動充電車(40U以上)</t>
    <phoneticPr fontId="1" type="noConversion"/>
  </si>
  <si>
    <t>廠牌、型號</t>
    <phoneticPr fontId="1" type="noConversion"/>
  </si>
  <si>
    <t>學習載具(含MDM授權)</t>
    <phoneticPr fontId="1" type="noConversion"/>
  </si>
  <si>
    <t>點數/臺</t>
    <phoneticPr fontId="1" type="noConversion"/>
  </si>
  <si>
    <t>項目說明(載明規格/型號/產地)</t>
    <phoneticPr fontId="1" type="noConversion"/>
  </si>
  <si>
    <t>購買臺數</t>
    <phoneticPr fontId="1" type="noConversion"/>
  </si>
  <si>
    <t>獲得點數</t>
    <phoneticPr fontId="1" type="noConversion"/>
  </si>
  <si>
    <t>折換臺數</t>
    <phoneticPr fontId="1" type="noConversion"/>
  </si>
  <si>
    <t>使用點數</t>
    <phoneticPr fontId="1" type="noConversion"/>
  </si>
  <si>
    <t>累積點數</t>
    <phoneticPr fontId="1" type="noConversion"/>
  </si>
  <si>
    <t>已折換點數</t>
    <phoneticPr fontId="1" type="noConversion"/>
  </si>
  <si>
    <t>剩餘點數</t>
    <phoneticPr fontId="1" type="noConversion"/>
  </si>
  <si>
    <t>駐點人力（每1人月）</t>
    <phoneticPr fontId="1" type="noConversion"/>
  </si>
  <si>
    <t>供貨上限</t>
    <phoneticPr fontId="1" type="noConversion"/>
  </si>
  <si>
    <t>兌換上限</t>
    <phoneticPr fontId="1" type="noConversion"/>
  </si>
  <si>
    <t>A組</t>
    <phoneticPr fontId="1" type="noConversion"/>
  </si>
  <si>
    <t>說明：
1.C、D、E、F欄由得標廠商依投標資料撰寫
2.G、H欄提供由下單單位試算兌換數量及點數</t>
    <phoneticPr fontId="1" type="noConversion"/>
  </si>
  <si>
    <t>晶盛科技股份有限公司產品或服務項目折換點數表</t>
    <phoneticPr fontId="1" type="noConversion"/>
  </si>
  <si>
    <t>盛源 Persona PK-S32</t>
    <phoneticPr fontId="1" type="noConversion"/>
  </si>
  <si>
    <t>原廠課程及晶盛教學團隊提供之基礎課程，無需積點兌換</t>
    <phoneticPr fontId="1" type="noConversion"/>
  </si>
  <si>
    <t>提供管理式Apple ID及 200G雲端空間，無需積點兌換</t>
    <phoneticPr fontId="1" type="noConversion"/>
  </si>
  <si>
    <r>
      <t>雲端儲存空間及可使用</t>
    </r>
    <r>
      <rPr>
        <strike/>
        <sz val="12"/>
        <color rgb="FF000000"/>
        <rFont val="楷體-簡 標準體"/>
        <charset val="134"/>
      </rPr>
      <t>時</t>
    </r>
    <r>
      <rPr>
        <sz val="12"/>
        <color rgb="FF000000"/>
        <rFont val="楷體-簡 標準體"/>
        <charset val="134"/>
      </rPr>
      <t>期間</t>
    </r>
  </si>
  <si>
    <t>無上限</t>
    <phoneticPr fontId="1" type="noConversion"/>
  </si>
  <si>
    <t>額外學習載具(含MDM)</t>
    <phoneticPr fontId="1" type="noConversion"/>
  </si>
  <si>
    <t>強化玻璃保貼(含人工代貼)</t>
    <phoneticPr fontId="1" type="noConversion"/>
  </si>
  <si>
    <t>Apple iPad第九代 Wi-Fi 64GB（包覆式含筆槽保護套、Jamf）</t>
    <phoneticPr fontId="1" type="noConversion"/>
  </si>
  <si>
    <t>盛源Persona AC-S20</t>
    <phoneticPr fontId="1" type="noConversion"/>
  </si>
  <si>
    <t>盛源 Persona PK-S48</t>
    <phoneticPr fontId="1" type="noConversion"/>
  </si>
  <si>
    <t>Apple iPad第九代 Wi-Fi 64GB（包覆式含筆槽保護套、Jamf 4年授權）及非原廠觸控筆/保固四年</t>
    <phoneticPr fontId="1" type="noConversion"/>
  </si>
  <si>
    <t>Apple iPad第九代 Wi-Fi 256GB（包覆式含筆槽保護套、Jamf  4年授權）及非原廠觸控筆/保固四年</t>
    <phoneticPr fontId="1" type="noConversion"/>
  </si>
  <si>
    <t>Apple iPad第九代 Wi-Fi 64GB（包覆式含筆槽保護套、Jamf 4年授權）/保固四年</t>
    <phoneticPr fontId="1" type="noConversion"/>
  </si>
  <si>
    <t>提供駐點區域內學校機關小班教學服務，內容包括：學習載具操作使用教學、Jamf Pro管理系統使用教學、最新軟體更新功能之課堂應用教學與分享；定期巡訪駐點區域學校，蒐集學習載具、Jamf Pro管理系統回饋。</t>
    <phoneticPr fontId="1" type="noConversion"/>
  </si>
  <si>
    <t>本案學習載具Apple iPad 9th 10.2" WiFi 64G儲存空間無法直接擴充，提供以點數升級學習載具至 Apple iPad 9th 10.2" WiFi 256G，原iPad 64G需收回</t>
    <phoneticPr fontId="1" type="noConversion"/>
  </si>
  <si>
    <t>免填報</t>
    <phoneticPr fontId="1" type="noConversion"/>
  </si>
  <si>
    <t>無</t>
    <phoneticPr fontId="1" type="noConversion"/>
  </si>
  <si>
    <t>鍵盤</t>
    <phoneticPr fontId="1" type="noConversion"/>
  </si>
  <si>
    <t>Apple原廠聰穎鍵盤、保固一年</t>
    <phoneticPr fontId="1" type="noConversion"/>
  </si>
  <si>
    <t>原廠</t>
    <phoneticPr fontId="1" type="noConversion"/>
  </si>
  <si>
    <t>非原廠</t>
    <phoneticPr fontId="1" type="noConversion"/>
  </si>
  <si>
    <t>藍牙鍵盤、保固四年</t>
    <phoneticPr fontId="1" type="noConversion"/>
  </si>
  <si>
    <t>Apple原廠巧控滑鼠、保固一年</t>
    <phoneticPr fontId="1" type="noConversion"/>
  </si>
  <si>
    <t>Logitech 羅技 Pebble M350 鵝卵石無線滑鼠、保固一年</t>
    <phoneticPr fontId="1" type="noConversion"/>
  </si>
  <si>
    <t>Logitech 羅技 M90 有線光學滑鼠(附含轉接器)、保固三年</t>
    <phoneticPr fontId="1" type="noConversion"/>
  </si>
  <si>
    <t>Apple Pencil 、保固一年</t>
    <phoneticPr fontId="1" type="noConversion"/>
  </si>
  <si>
    <t>藍牙觸控筆、保固四年</t>
    <phoneticPr fontId="1" type="noConversion"/>
  </si>
  <si>
    <t>無提供</t>
    <phoneticPr fontId="1" type="noConversion"/>
  </si>
  <si>
    <t>額外產品或服務項目</t>
  </si>
  <si>
    <t>投影機</t>
    <phoneticPr fontId="1" type="noConversion"/>
  </si>
  <si>
    <t>原廠有線耳機</t>
  </si>
  <si>
    <t>行動充電車保固升級</t>
  </si>
  <si>
    <t>本案所提供或兌換之行動充電車，皆升級為全機車體及托盤 10 年保固、電子零件提供 5 年保固，不須以點數兌換。</t>
    <phoneticPr fontId="1" type="noConversion"/>
  </si>
  <si>
    <t>提供同此案之MDM既有載具授權4年</t>
    <phoneticPr fontId="1" type="noConversion"/>
  </si>
  <si>
    <t>Panasonic PT-VX610T高亮度投影機 5500 流明 / 對比度16,000:1 / 1.6倍縮放鏡頭 / 內建10W喇叭   產地：日本</t>
    <phoneticPr fontId="1" type="noConversion"/>
  </si>
  <si>
    <t>AP 無線分享器</t>
  </si>
  <si>
    <t>U6-LR 處理器規格: Dual-Core® Cortex® A53 1.35 GHz 通過 NCC 認證：CCAJ21LP0460T4  產地：中國</t>
    <phoneticPr fontId="1" type="noConversion"/>
  </si>
  <si>
    <t>增能研習工作坊-進階應用課程（4年）</t>
  </si>
  <si>
    <t>Jamf Pro授權</t>
  </si>
  <si>
    <t>參考教育訓練服務，表九、「增能研習工作坊-進階應用課程」內容規劃</t>
  </si>
  <si>
    <t>Apple EarPods 3.5mm接頭 產地：中國</t>
    <phoneticPr fontId="1" type="noConversion"/>
  </si>
  <si>
    <t>Apple EarPods Lightning接頭 產地：中國</t>
    <phoneticPr fontId="1" type="noConversion"/>
  </si>
  <si>
    <r>
      <t xml:space="preserve">項目說明(載明規格/型號/產地)
</t>
    </r>
    <r>
      <rPr>
        <sz val="12"/>
        <color rgb="FFFF0000"/>
        <rFont val="微軟正黑體"/>
        <family val="2"/>
        <charset val="136"/>
      </rPr>
      <t xml:space="preserve"> (詳細規格請至https://pads.moe.edu.tw/cr_index.php 查看"產品規格表" .pdf檔 )</t>
    </r>
    <phoneticPr fontId="1" type="noConversion"/>
  </si>
  <si>
    <t>學校：ＯＯＯＯ學校</t>
    <phoneticPr fontId="1" type="noConversion"/>
  </si>
  <si>
    <r>
      <rPr>
        <sz val="14"/>
        <color rgb="FF000000"/>
        <rFont val="標楷體"/>
        <family val="4"/>
        <charset val="136"/>
      </rPr>
      <t>備註</t>
    </r>
    <r>
      <rPr>
        <sz val="14"/>
        <color rgb="FF000000"/>
        <rFont val="Times New Roman"/>
        <family val="1"/>
      </rPr>
      <t>1</t>
    </r>
    <r>
      <rPr>
        <sz val="14"/>
        <color rgb="FF000000"/>
        <rFont val="標楷體"/>
        <family val="4"/>
        <charset val="136"/>
      </rPr>
      <t>：請各校確認數量後，回傳檔案到：</t>
    </r>
    <r>
      <rPr>
        <sz val="14"/>
        <color rgb="FF000000"/>
        <rFont val="Times New Roman"/>
        <family val="1"/>
      </rPr>
      <t>qweasdkk@goo.pmai.tn.edu.tw</t>
    </r>
    <phoneticPr fontId="17" type="noConversion"/>
  </si>
  <si>
    <r>
      <rPr>
        <sz val="14"/>
        <color rgb="FF000000"/>
        <rFont val="標楷體"/>
        <family val="4"/>
        <charset val="136"/>
      </rPr>
      <t>備註</t>
    </r>
    <r>
      <rPr>
        <sz val="14"/>
        <color rgb="FF000000"/>
        <rFont val="Times New Roman"/>
        <family val="1"/>
      </rPr>
      <t>2</t>
    </r>
    <r>
      <rPr>
        <sz val="14"/>
        <color rgb="FF000000"/>
        <rFont val="標楷體"/>
        <family val="4"/>
        <charset val="136"/>
      </rPr>
      <t>：請於</t>
    </r>
    <r>
      <rPr>
        <sz val="14"/>
        <color rgb="FF000000"/>
        <rFont val="Times New Roman"/>
        <family val="1"/>
      </rPr>
      <t>111</t>
    </r>
    <r>
      <rPr>
        <sz val="14"/>
        <color rgb="FF000000"/>
        <rFont val="標楷體"/>
        <family val="4"/>
        <charset val="136"/>
      </rPr>
      <t>年</t>
    </r>
    <r>
      <rPr>
        <sz val="14"/>
        <color rgb="FF000000"/>
        <rFont val="Times New Roman"/>
        <family val="1"/>
      </rPr>
      <t>5</t>
    </r>
    <r>
      <rPr>
        <sz val="14"/>
        <color rgb="FF000000"/>
        <rFont val="標楷體"/>
        <family val="4"/>
        <charset val="136"/>
      </rPr>
      <t>月</t>
    </r>
    <r>
      <rPr>
        <sz val="14"/>
        <color rgb="FF000000"/>
        <rFont val="Times New Roman"/>
        <family val="1"/>
      </rPr>
      <t>4</t>
    </r>
    <r>
      <rPr>
        <sz val="14"/>
        <color rgb="FF000000"/>
        <rFont val="標楷體"/>
        <family val="4"/>
        <charset val="136"/>
      </rPr>
      <t>日</t>
    </r>
    <r>
      <rPr>
        <sz val="14"/>
        <color rgb="FF000000"/>
        <rFont val="Times New Roman"/>
        <family val="1"/>
      </rPr>
      <t>(</t>
    </r>
    <r>
      <rPr>
        <sz val="14"/>
        <color rgb="FF000000"/>
        <rFont val="標楷體"/>
        <family val="4"/>
        <charset val="136"/>
      </rPr>
      <t>星期三</t>
    </r>
    <r>
      <rPr>
        <sz val="14"/>
        <color rgb="FF000000"/>
        <rFont val="Times New Roman"/>
        <family val="1"/>
      </rPr>
      <t>)12:00</t>
    </r>
    <r>
      <rPr>
        <sz val="14"/>
        <color rgb="FF000000"/>
        <rFont val="標楷體"/>
        <family val="4"/>
        <charset val="136"/>
      </rPr>
      <t>前回傳</t>
    </r>
    <phoneticPr fontId="17" type="noConversion"/>
  </si>
  <si>
    <r>
      <rPr>
        <sz val="14"/>
        <color rgb="FF000000"/>
        <rFont val="標楷體"/>
        <family val="4"/>
        <charset val="136"/>
      </rPr>
      <t>備註</t>
    </r>
    <r>
      <rPr>
        <sz val="14"/>
        <color rgb="FF000000"/>
        <rFont val="Times New Roman"/>
        <family val="1"/>
      </rPr>
      <t>3</t>
    </r>
    <r>
      <rPr>
        <sz val="14"/>
        <color rgb="FF000000"/>
        <rFont val="標楷體"/>
        <family val="4"/>
        <charset val="136"/>
      </rPr>
      <t>：若有相關問題，請洽國立北門高級農工職業學校</t>
    </r>
    <r>
      <rPr>
        <sz val="14"/>
        <color rgb="FF000000"/>
        <rFont val="Times New Roman"/>
        <family val="1"/>
      </rPr>
      <t xml:space="preserve"> </t>
    </r>
    <r>
      <rPr>
        <sz val="14"/>
        <color rgb="FF000000"/>
        <rFont val="標楷體"/>
        <family val="4"/>
        <charset val="136"/>
      </rPr>
      <t>助理陸小姐</t>
    </r>
    <r>
      <rPr>
        <sz val="14"/>
        <color rgb="FF000000"/>
        <rFont val="Times New Roman"/>
        <family val="1"/>
      </rPr>
      <t xml:space="preserve"> 06-7260148</t>
    </r>
    <r>
      <rPr>
        <sz val="14"/>
        <color rgb="FF000000"/>
        <rFont val="標楷體"/>
        <family val="4"/>
        <charset val="136"/>
      </rPr>
      <t>分機</t>
    </r>
    <r>
      <rPr>
        <sz val="14"/>
        <color rgb="FF000000"/>
        <rFont val="Times New Roman"/>
        <family val="1"/>
      </rPr>
      <t>213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</si>
</sst>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rgb="FFFF0000"/>
      <name val="楷體-簡 標準體"/>
      <charset val="134"/>
    </font>
    <font>
      <b/>
      <sz val="16"/>
      <color theme="1"/>
      <name val="楷體-簡 標準體"/>
      <charset val="134"/>
    </font>
    <font>
      <sz val="12"/>
      <color theme="1"/>
      <name val="楷體-簡 標準體"/>
      <charset val="134"/>
    </font>
    <font>
      <sz val="12"/>
      <color rgb="FFFF0000"/>
      <name val="楷體-簡 標準體"/>
      <charset val="134"/>
    </font>
    <font>
      <sz val="12"/>
      <color rgb="FF000000"/>
      <name val="楷體-簡 標準體"/>
      <charset val="134"/>
    </font>
    <font>
      <strike/>
      <sz val="12"/>
      <color rgb="FF000000"/>
      <name val="楷體-簡 標準體"/>
      <charset val="134"/>
    </font>
    <font>
      <b/>
      <sz val="12"/>
      <color theme="1"/>
      <name val="楷體-簡 標準體"/>
      <charset val="134"/>
    </font>
    <font>
      <sz val="14"/>
      <color rgb="FF000000"/>
      <name val="楷體-簡 標準體"/>
      <charset val="134"/>
    </font>
    <font>
      <sz val="14"/>
      <color theme="1"/>
      <name val="楷體-簡 標準體"/>
      <charset val="134"/>
    </font>
    <font>
      <sz val="12"/>
      <color rgb="FF00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6"/>
      <color theme="1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color rgb="FF000000"/>
      <name val="Times New Roman"/>
      <family val="1"/>
    </font>
    <font>
      <sz val="14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2" fillId="4" borderId="2" xfId="0" applyFont="1" applyFill="1" applyBorder="1" applyAlignment="1">
      <alignment vertical="center"/>
    </xf>
    <xf numFmtId="0" fontId="4" fillId="4" borderId="6" xfId="0" applyFont="1" applyFill="1" applyBorder="1">
      <alignment vertical="center"/>
    </xf>
    <xf numFmtId="0" fontId="4" fillId="4" borderId="6" xfId="0" applyFont="1" applyFill="1" applyBorder="1" applyAlignment="1">
      <alignment horizontal="right" vertical="center"/>
    </xf>
    <xf numFmtId="38" fontId="4" fillId="4" borderId="3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38" fontId="4" fillId="3" borderId="3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right" vertical="center"/>
    </xf>
    <xf numFmtId="38" fontId="4" fillId="5" borderId="3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38" fontId="6" fillId="4" borderId="2" xfId="0" applyNumberFormat="1" applyFont="1" applyFill="1" applyBorder="1" applyAlignment="1" applyProtection="1">
      <alignment horizontal="center" vertical="center" wrapText="1"/>
      <protection locked="0"/>
    </xf>
    <xf numFmtId="38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3" fontId="6" fillId="0" borderId="1" xfId="0" applyNumberFormat="1" applyFont="1" applyBorder="1" applyAlignment="1" applyProtection="1">
      <alignment horizontal="center" vertical="center" wrapText="1"/>
      <protection locked="0"/>
    </xf>
    <xf numFmtId="38" fontId="6" fillId="0" borderId="1" xfId="0" applyNumberFormat="1" applyFont="1" applyBorder="1" applyAlignment="1" applyProtection="1">
      <alignment horizontal="center" vertical="center" wrapText="1"/>
      <protection locked="0"/>
    </xf>
    <xf numFmtId="38" fontId="4" fillId="0" borderId="1" xfId="0" applyNumberFormat="1" applyFont="1" applyFill="1" applyBorder="1" applyAlignment="1">
      <alignment horizontal="center" vertical="center"/>
    </xf>
    <xf numFmtId="38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38" fontId="6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  <protection locked="0"/>
    </xf>
    <xf numFmtId="38" fontId="4" fillId="0" borderId="1" xfId="0" applyNumberFormat="1" applyFont="1" applyFill="1" applyBorder="1" applyAlignment="1">
      <alignment horizontal="center" vertical="center" wrapText="1"/>
    </xf>
    <xf numFmtId="38" fontId="4" fillId="3" borderId="1" xfId="0" applyNumberFormat="1" applyFont="1" applyFill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 wrapText="1"/>
    </xf>
    <xf numFmtId="38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8" fontId="4" fillId="0" borderId="0" xfId="0" applyNumberFormat="1" applyFont="1">
      <alignment vertical="center"/>
    </xf>
    <xf numFmtId="38" fontId="4" fillId="0" borderId="0" xfId="0" applyNumberFormat="1" applyFont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7" xfId="0" applyFont="1" applyBorder="1">
      <alignment vertical="center"/>
    </xf>
    <xf numFmtId="0" fontId="3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38" fontId="6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38" fontId="4" fillId="0" borderId="0" xfId="0" applyNumberFormat="1" applyFont="1" applyBorder="1" applyAlignment="1">
      <alignment horizontal="center" vertical="center"/>
    </xf>
    <xf numFmtId="38" fontId="4" fillId="0" borderId="0" xfId="0" applyNumberFormat="1" applyFont="1" applyBorder="1">
      <alignment vertical="center"/>
    </xf>
    <xf numFmtId="0" fontId="4" fillId="0" borderId="1" xfId="0" applyFont="1" applyBorder="1">
      <alignment vertical="center"/>
    </xf>
    <xf numFmtId="38" fontId="4" fillId="0" borderId="3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38" fontId="4" fillId="0" borderId="8" xfId="0" applyNumberFormat="1" applyFont="1" applyFill="1" applyBorder="1" applyAlignment="1">
      <alignment horizontal="center" vertical="center" wrapText="1"/>
    </xf>
    <xf numFmtId="38" fontId="4" fillId="3" borderId="7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justify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justify" vertical="center" wrapText="1"/>
    </xf>
    <xf numFmtId="0" fontId="10" fillId="0" borderId="0" xfId="0" applyFont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/>
    </xf>
    <xf numFmtId="0" fontId="11" fillId="4" borderId="2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3" fontId="4" fillId="0" borderId="1" xfId="0" applyNumberFormat="1" applyFont="1" applyBorder="1" applyAlignment="1" applyProtection="1">
      <alignment horizontal="center" vertical="center" wrapText="1"/>
      <protection locked="0"/>
    </xf>
    <xf numFmtId="3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13" fillId="0" borderId="0" xfId="0" applyFont="1">
      <alignment vertical="center"/>
    </xf>
    <xf numFmtId="177" fontId="13" fillId="0" borderId="0" xfId="0" applyNumberFormat="1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abSelected="1" zoomScale="70" zoomScaleNormal="70" workbookViewId="0">
      <pane xSplit="4" ySplit="11" topLeftCell="E27" activePane="bottomRight" state="frozen"/>
      <selection pane="topRight" activeCell="D1" sqref="D1"/>
      <selection pane="bottomLeft" activeCell="A12" sqref="A12"/>
      <selection pane="bottomRight" activeCell="B42" sqref="B42"/>
    </sheetView>
  </sheetViews>
  <sheetFormatPr defaultColWidth="9" defaultRowHeight="16.3"/>
  <cols>
    <col min="1" max="1" width="7.625" style="2" customWidth="1"/>
    <col min="2" max="2" width="25.125" style="2" customWidth="1"/>
    <col min="3" max="3" width="41.125" style="2" customWidth="1"/>
    <col min="4" max="4" width="11.625" style="32" customWidth="1"/>
    <col min="5" max="5" width="48.125" style="2" customWidth="1"/>
    <col min="6" max="6" width="12.125" style="34" customWidth="1"/>
    <col min="7" max="7" width="11.875" style="33" customWidth="1"/>
    <col min="8" max="8" width="12.625" style="33" customWidth="1"/>
    <col min="9" max="9" width="11.5" style="2" customWidth="1"/>
    <col min="10" max="16384" width="9" style="2"/>
  </cols>
  <sheetData>
    <row r="1" spans="1:9" ht="39.1" customHeight="1">
      <c r="A1" s="1" t="s">
        <v>28</v>
      </c>
      <c r="B1" s="38" t="s">
        <v>30</v>
      </c>
      <c r="C1" s="38"/>
      <c r="D1" s="38"/>
      <c r="E1" s="39"/>
      <c r="F1" s="60"/>
      <c r="G1" s="38"/>
      <c r="H1" s="38"/>
    </row>
    <row r="2" spans="1:9" ht="39.1" customHeight="1">
      <c r="A2" s="89" t="s">
        <v>74</v>
      </c>
      <c r="B2" s="38"/>
      <c r="C2" s="38"/>
      <c r="D2" s="38"/>
      <c r="E2" s="39"/>
      <c r="F2" s="60"/>
      <c r="G2" s="38"/>
      <c r="H2" s="38"/>
    </row>
    <row r="3" spans="1:9" ht="51.8" customHeight="1">
      <c r="A3" s="83" t="s">
        <v>29</v>
      </c>
      <c r="B3" s="84"/>
      <c r="C3" s="84"/>
      <c r="D3" s="84"/>
      <c r="E3" s="84"/>
      <c r="F3" s="84"/>
      <c r="G3" s="84"/>
      <c r="H3" s="84"/>
    </row>
    <row r="4" spans="1:9" ht="30.1" customHeight="1">
      <c r="A4" s="3"/>
      <c r="B4" s="4"/>
      <c r="C4" s="5" t="s">
        <v>22</v>
      </c>
      <c r="D4" s="6">
        <f>H6+H7+H8+H9+H10</f>
        <v>0</v>
      </c>
      <c r="E4" s="7" t="s">
        <v>23</v>
      </c>
      <c r="F4" s="8">
        <f>SUM(H12:H28)</f>
        <v>0</v>
      </c>
      <c r="G4" s="9" t="s">
        <v>24</v>
      </c>
      <c r="H4" s="10">
        <f>D4-F4</f>
        <v>0</v>
      </c>
    </row>
    <row r="5" spans="1:9" s="16" customFormat="1" ht="36.700000000000003" customHeight="1">
      <c r="A5" s="11"/>
      <c r="B5" s="12" t="s">
        <v>4</v>
      </c>
      <c r="C5" s="13" t="s">
        <v>14</v>
      </c>
      <c r="D5" s="12" t="s">
        <v>26</v>
      </c>
      <c r="E5" s="61" t="s">
        <v>73</v>
      </c>
      <c r="F5" s="14" t="s">
        <v>16</v>
      </c>
      <c r="G5" s="14" t="s">
        <v>18</v>
      </c>
      <c r="H5" s="15" t="s">
        <v>19</v>
      </c>
    </row>
    <row r="6" spans="1:9" ht="38.25" customHeight="1">
      <c r="A6" s="17">
        <v>1</v>
      </c>
      <c r="B6" s="18" t="s">
        <v>15</v>
      </c>
      <c r="C6" s="42" t="s">
        <v>38</v>
      </c>
      <c r="D6" s="19">
        <v>310000</v>
      </c>
      <c r="E6" s="42" t="s">
        <v>43</v>
      </c>
      <c r="F6" s="20">
        <v>1000</v>
      </c>
      <c r="G6" s="21"/>
      <c r="H6" s="22">
        <f>F6*G6</f>
        <v>0</v>
      </c>
    </row>
    <row r="7" spans="1:9" ht="38.25" customHeight="1">
      <c r="A7" s="17">
        <v>2</v>
      </c>
      <c r="B7" s="23" t="s">
        <v>10</v>
      </c>
      <c r="C7" s="36" t="s">
        <v>39</v>
      </c>
      <c r="D7" s="18">
        <v>400</v>
      </c>
      <c r="E7" s="36" t="s">
        <v>39</v>
      </c>
      <c r="F7" s="24">
        <v>1000</v>
      </c>
      <c r="G7" s="21"/>
      <c r="H7" s="22">
        <f t="shared" ref="H7:H10" si="0">F7*G7</f>
        <v>0</v>
      </c>
    </row>
    <row r="8" spans="1:9" ht="38.25" customHeight="1">
      <c r="A8" s="17">
        <v>3</v>
      </c>
      <c r="B8" s="23" t="s">
        <v>11</v>
      </c>
      <c r="C8" s="36" t="s">
        <v>31</v>
      </c>
      <c r="D8" s="19">
        <v>9300</v>
      </c>
      <c r="E8" s="36" t="s">
        <v>31</v>
      </c>
      <c r="F8" s="24">
        <v>1000</v>
      </c>
      <c r="G8" s="21"/>
      <c r="H8" s="22">
        <f t="shared" si="0"/>
        <v>0</v>
      </c>
    </row>
    <row r="9" spans="1:9" ht="38.25" customHeight="1">
      <c r="A9" s="17">
        <v>4</v>
      </c>
      <c r="B9" s="23" t="s">
        <v>12</v>
      </c>
      <c r="C9" s="36" t="s">
        <v>31</v>
      </c>
      <c r="D9" s="19">
        <v>9300</v>
      </c>
      <c r="E9" s="36" t="s">
        <v>31</v>
      </c>
      <c r="F9" s="24">
        <v>3500</v>
      </c>
      <c r="G9" s="21"/>
      <c r="H9" s="22">
        <f t="shared" si="0"/>
        <v>0</v>
      </c>
    </row>
    <row r="10" spans="1:9" ht="38.25" customHeight="1">
      <c r="A10" s="17">
        <v>5</v>
      </c>
      <c r="B10" s="23" t="s">
        <v>13</v>
      </c>
      <c r="C10" s="36" t="s">
        <v>40</v>
      </c>
      <c r="D10" s="18">
        <v>400</v>
      </c>
      <c r="E10" s="36" t="s">
        <v>40</v>
      </c>
      <c r="F10" s="24">
        <v>3500</v>
      </c>
      <c r="G10" s="21"/>
      <c r="H10" s="22">
        <f t="shared" si="0"/>
        <v>0</v>
      </c>
    </row>
    <row r="11" spans="1:9" s="16" customFormat="1" ht="38.25" customHeight="1">
      <c r="A11" s="11"/>
      <c r="B11" s="82" t="s">
        <v>4</v>
      </c>
      <c r="C11" s="82"/>
      <c r="D11" s="25" t="s">
        <v>27</v>
      </c>
      <c r="E11" s="26" t="s">
        <v>17</v>
      </c>
      <c r="F11" s="40" t="s">
        <v>16</v>
      </c>
      <c r="G11" s="15" t="s">
        <v>20</v>
      </c>
      <c r="H11" s="15" t="s">
        <v>21</v>
      </c>
    </row>
    <row r="12" spans="1:9" ht="38.25" customHeight="1">
      <c r="A12" s="85">
        <v>1</v>
      </c>
      <c r="B12" s="86" t="s">
        <v>48</v>
      </c>
      <c r="C12" s="51" t="s">
        <v>50</v>
      </c>
      <c r="D12" s="46">
        <v>300</v>
      </c>
      <c r="E12" s="62" t="s">
        <v>49</v>
      </c>
      <c r="F12" s="35">
        <v>4690</v>
      </c>
      <c r="G12" s="27"/>
      <c r="H12" s="28">
        <f>F12*G12</f>
        <v>0</v>
      </c>
      <c r="I12" s="44"/>
    </row>
    <row r="13" spans="1:9" ht="38.25" customHeight="1">
      <c r="A13" s="80"/>
      <c r="B13" s="86"/>
      <c r="C13" s="51" t="s">
        <v>51</v>
      </c>
      <c r="D13" s="63">
        <v>30000</v>
      </c>
      <c r="E13" s="64" t="s">
        <v>52</v>
      </c>
      <c r="F13" s="35">
        <v>700</v>
      </c>
      <c r="G13" s="27"/>
      <c r="H13" s="28">
        <f t="shared" ref="H13:H35" si="1">F13*G13</f>
        <v>0</v>
      </c>
    </row>
    <row r="14" spans="1:9" ht="38.25" customHeight="1">
      <c r="A14" s="80">
        <v>2</v>
      </c>
      <c r="B14" s="81" t="s">
        <v>0</v>
      </c>
      <c r="C14" s="51" t="s">
        <v>50</v>
      </c>
      <c r="D14" s="46">
        <v>300</v>
      </c>
      <c r="E14" s="64" t="s">
        <v>53</v>
      </c>
      <c r="F14" s="35">
        <v>2290</v>
      </c>
      <c r="G14" s="27"/>
      <c r="H14" s="28">
        <f t="shared" si="1"/>
        <v>0</v>
      </c>
    </row>
    <row r="15" spans="1:9" ht="38.25" customHeight="1">
      <c r="A15" s="80"/>
      <c r="B15" s="81"/>
      <c r="C15" s="51" t="s">
        <v>51</v>
      </c>
      <c r="D15" s="46">
        <v>300</v>
      </c>
      <c r="E15" s="64" t="s">
        <v>54</v>
      </c>
      <c r="F15" s="35">
        <v>700</v>
      </c>
      <c r="G15" s="27"/>
      <c r="H15" s="28">
        <f t="shared" si="1"/>
        <v>0</v>
      </c>
    </row>
    <row r="16" spans="1:9" ht="38.25" customHeight="1">
      <c r="A16" s="80">
        <v>3</v>
      </c>
      <c r="B16" s="81" t="s">
        <v>9</v>
      </c>
      <c r="C16" s="51" t="s">
        <v>50</v>
      </c>
      <c r="D16" s="65" t="s">
        <v>46</v>
      </c>
      <c r="E16" s="66"/>
      <c r="F16" s="65" t="s">
        <v>47</v>
      </c>
      <c r="G16" s="27"/>
      <c r="H16" s="28"/>
    </row>
    <row r="17" spans="1:9" ht="38.25" customHeight="1">
      <c r="A17" s="80"/>
      <c r="B17" s="81"/>
      <c r="C17" s="51" t="s">
        <v>51</v>
      </c>
      <c r="D17" s="46">
        <v>300</v>
      </c>
      <c r="E17" s="64" t="s">
        <v>55</v>
      </c>
      <c r="F17" s="35">
        <v>1500</v>
      </c>
      <c r="G17" s="27"/>
      <c r="H17" s="28">
        <f t="shared" si="1"/>
        <v>0</v>
      </c>
    </row>
    <row r="18" spans="1:9" ht="38.25" customHeight="1">
      <c r="A18" s="80">
        <v>4</v>
      </c>
      <c r="B18" s="81" t="s">
        <v>1</v>
      </c>
      <c r="C18" s="51" t="s">
        <v>50</v>
      </c>
      <c r="D18" s="46">
        <v>500</v>
      </c>
      <c r="E18" s="64" t="s">
        <v>56</v>
      </c>
      <c r="F18" s="35">
        <v>2790</v>
      </c>
      <c r="G18" s="27"/>
      <c r="H18" s="28">
        <f t="shared" si="1"/>
        <v>0</v>
      </c>
    </row>
    <row r="19" spans="1:9" ht="38.25" customHeight="1">
      <c r="A19" s="80"/>
      <c r="B19" s="81"/>
      <c r="C19" s="37" t="s">
        <v>51</v>
      </c>
      <c r="D19" s="29">
        <v>295000</v>
      </c>
      <c r="E19" s="42" t="s">
        <v>57</v>
      </c>
      <c r="F19" s="35">
        <v>800</v>
      </c>
      <c r="G19" s="27"/>
      <c r="H19" s="28">
        <f t="shared" si="1"/>
        <v>0</v>
      </c>
    </row>
    <row r="20" spans="1:9" ht="63" customHeight="1">
      <c r="A20" s="41">
        <v>5</v>
      </c>
      <c r="B20" s="78" t="s">
        <v>5</v>
      </c>
      <c r="C20" s="79"/>
      <c r="D20" s="35">
        <v>100</v>
      </c>
      <c r="E20" s="43" t="s">
        <v>45</v>
      </c>
      <c r="F20" s="35">
        <v>4200</v>
      </c>
      <c r="G20" s="30"/>
      <c r="H20" s="28">
        <f t="shared" si="1"/>
        <v>0</v>
      </c>
    </row>
    <row r="21" spans="1:9" ht="75.099999999999994" customHeight="1">
      <c r="A21" s="80">
        <v>6</v>
      </c>
      <c r="B21" s="78" t="s">
        <v>25</v>
      </c>
      <c r="C21" s="79"/>
      <c r="D21" s="35" t="s">
        <v>35</v>
      </c>
      <c r="E21" s="42" t="s">
        <v>44</v>
      </c>
      <c r="F21" s="35">
        <v>50000</v>
      </c>
      <c r="G21" s="30"/>
      <c r="H21" s="28">
        <f t="shared" si="1"/>
        <v>0</v>
      </c>
    </row>
    <row r="22" spans="1:9" ht="38.25" customHeight="1">
      <c r="A22" s="80"/>
      <c r="B22" s="78" t="s">
        <v>2</v>
      </c>
      <c r="C22" s="79"/>
      <c r="D22" s="65" t="s">
        <v>46</v>
      </c>
      <c r="E22" s="66" t="s">
        <v>58</v>
      </c>
      <c r="F22" s="65" t="s">
        <v>47</v>
      </c>
      <c r="G22" s="30"/>
      <c r="H22" s="28">
        <v>0</v>
      </c>
    </row>
    <row r="23" spans="1:9" ht="38.25" customHeight="1">
      <c r="A23" s="41">
        <v>7</v>
      </c>
      <c r="B23" s="78" t="s">
        <v>3</v>
      </c>
      <c r="C23" s="79"/>
      <c r="D23" s="67">
        <v>3000</v>
      </c>
      <c r="E23" s="51" t="s">
        <v>37</v>
      </c>
      <c r="F23" s="67">
        <v>600</v>
      </c>
      <c r="G23" s="30"/>
      <c r="H23" s="28">
        <f t="shared" si="1"/>
        <v>0</v>
      </c>
    </row>
    <row r="24" spans="1:9" ht="38.25" customHeight="1">
      <c r="A24" s="41">
        <v>8</v>
      </c>
      <c r="B24" s="78" t="s">
        <v>6</v>
      </c>
      <c r="C24" s="79"/>
      <c r="D24" s="65" t="s">
        <v>35</v>
      </c>
      <c r="E24" s="64" t="s">
        <v>32</v>
      </c>
      <c r="F24" s="65">
        <v>0</v>
      </c>
      <c r="G24" s="30"/>
      <c r="H24" s="28">
        <f t="shared" si="1"/>
        <v>0</v>
      </c>
    </row>
    <row r="25" spans="1:9" ht="38.25" customHeight="1">
      <c r="A25" s="41">
        <v>9</v>
      </c>
      <c r="B25" s="78" t="s">
        <v>34</v>
      </c>
      <c r="C25" s="79"/>
      <c r="D25" s="65" t="s">
        <v>35</v>
      </c>
      <c r="E25" s="64" t="s">
        <v>33</v>
      </c>
      <c r="F25" s="65">
        <v>0</v>
      </c>
      <c r="G25" s="30"/>
      <c r="H25" s="28">
        <f t="shared" si="1"/>
        <v>0</v>
      </c>
    </row>
    <row r="26" spans="1:9" ht="38.25" customHeight="1">
      <c r="A26" s="41">
        <v>10</v>
      </c>
      <c r="B26" s="78" t="s">
        <v>7</v>
      </c>
      <c r="C26" s="79"/>
      <c r="D26" s="67">
        <v>10000</v>
      </c>
      <c r="E26" s="64" t="s">
        <v>41</v>
      </c>
      <c r="F26" s="67">
        <v>13000</v>
      </c>
      <c r="G26" s="30"/>
      <c r="H26" s="28">
        <f t="shared" si="1"/>
        <v>0</v>
      </c>
    </row>
    <row r="27" spans="1:9" ht="38.25" customHeight="1">
      <c r="A27" s="41">
        <v>11</v>
      </c>
      <c r="B27" s="78" t="s">
        <v>8</v>
      </c>
      <c r="C27" s="79"/>
      <c r="D27" s="35">
        <v>300</v>
      </c>
      <c r="E27" s="36" t="s">
        <v>31</v>
      </c>
      <c r="F27" s="35">
        <v>42000</v>
      </c>
      <c r="G27" s="30"/>
      <c r="H27" s="28">
        <f t="shared" si="1"/>
        <v>0</v>
      </c>
    </row>
    <row r="28" spans="1:9" ht="44.35" customHeight="1">
      <c r="A28" s="31">
        <v>12</v>
      </c>
      <c r="B28" s="76" t="s">
        <v>36</v>
      </c>
      <c r="C28" s="77"/>
      <c r="D28" s="68">
        <v>900</v>
      </c>
      <c r="E28" s="69" t="s">
        <v>42</v>
      </c>
      <c r="F28" s="68">
        <v>17200</v>
      </c>
      <c r="G28" s="30"/>
      <c r="H28" s="28">
        <f t="shared" si="1"/>
        <v>0</v>
      </c>
    </row>
    <row r="29" spans="1:9" ht="55.05">
      <c r="A29" s="31">
        <v>13</v>
      </c>
      <c r="C29" s="64" t="s">
        <v>60</v>
      </c>
      <c r="D29" s="45">
        <v>200</v>
      </c>
      <c r="E29" s="56" t="s">
        <v>65</v>
      </c>
      <c r="F29" s="70">
        <v>40000</v>
      </c>
      <c r="G29" s="52"/>
      <c r="H29" s="28">
        <f t="shared" si="1"/>
        <v>0</v>
      </c>
      <c r="I29" s="44"/>
    </row>
    <row r="30" spans="1:9" ht="55.05">
      <c r="A30" s="53">
        <v>14</v>
      </c>
      <c r="C30" s="56" t="s">
        <v>66</v>
      </c>
      <c r="D30" s="71">
        <v>100</v>
      </c>
      <c r="E30" s="56" t="s">
        <v>67</v>
      </c>
      <c r="F30" s="71">
        <v>8000</v>
      </c>
      <c r="G30" s="54"/>
      <c r="H30" s="55">
        <f t="shared" si="1"/>
        <v>0</v>
      </c>
    </row>
    <row r="31" spans="1:9" ht="36.700000000000003">
      <c r="A31" s="31">
        <v>15</v>
      </c>
      <c r="B31" s="51" t="s">
        <v>59</v>
      </c>
      <c r="C31" s="56" t="s">
        <v>68</v>
      </c>
      <c r="D31" s="65" t="s">
        <v>35</v>
      </c>
      <c r="E31" s="56" t="s">
        <v>70</v>
      </c>
      <c r="F31" s="71">
        <v>500000</v>
      </c>
      <c r="G31" s="27"/>
      <c r="H31" s="28">
        <f t="shared" si="1"/>
        <v>0</v>
      </c>
    </row>
    <row r="32" spans="1:9" ht="30.1" customHeight="1">
      <c r="A32" s="31">
        <v>16</v>
      </c>
      <c r="B32" s="51"/>
      <c r="C32" s="56" t="s">
        <v>61</v>
      </c>
      <c r="D32" s="71">
        <v>1000</v>
      </c>
      <c r="E32" s="56" t="s">
        <v>71</v>
      </c>
      <c r="F32" s="72">
        <v>600</v>
      </c>
      <c r="G32" s="27"/>
      <c r="H32" s="28">
        <f t="shared" si="1"/>
        <v>0</v>
      </c>
    </row>
    <row r="33" spans="1:8" ht="30.1" customHeight="1">
      <c r="A33" s="31">
        <v>17</v>
      </c>
      <c r="B33" s="51"/>
      <c r="C33" s="56" t="s">
        <v>61</v>
      </c>
      <c r="D33" s="71">
        <v>1000</v>
      </c>
      <c r="E33" s="56" t="s">
        <v>72</v>
      </c>
      <c r="F33" s="72">
        <v>600</v>
      </c>
      <c r="G33" s="27"/>
      <c r="H33" s="28">
        <f t="shared" si="1"/>
        <v>0</v>
      </c>
    </row>
    <row r="34" spans="1:8" ht="55.05">
      <c r="A34" s="31">
        <v>18</v>
      </c>
      <c r="B34" s="51"/>
      <c r="C34" s="56" t="s">
        <v>62</v>
      </c>
      <c r="D34" s="65" t="s">
        <v>35</v>
      </c>
      <c r="E34" s="73" t="s">
        <v>63</v>
      </c>
      <c r="F34" s="72">
        <v>0</v>
      </c>
      <c r="G34" s="27"/>
      <c r="H34" s="28">
        <f t="shared" si="1"/>
        <v>0</v>
      </c>
    </row>
    <row r="35" spans="1:8" ht="30.1" customHeight="1">
      <c r="A35" s="31">
        <v>19</v>
      </c>
      <c r="B35" s="51"/>
      <c r="C35" s="74" t="s">
        <v>69</v>
      </c>
      <c r="D35" s="65" t="s">
        <v>35</v>
      </c>
      <c r="E35" s="73" t="s">
        <v>64</v>
      </c>
      <c r="F35" s="75">
        <v>900</v>
      </c>
      <c r="G35" s="27"/>
      <c r="H35" s="28">
        <f t="shared" si="1"/>
        <v>0</v>
      </c>
    </row>
    <row r="36" spans="1:8" s="47" customFormat="1" ht="19.05">
      <c r="A36" s="90" t="s">
        <v>75</v>
      </c>
      <c r="D36" s="48"/>
      <c r="E36" s="57"/>
      <c r="F36" s="49"/>
      <c r="G36" s="50"/>
      <c r="H36" s="50"/>
    </row>
    <row r="37" spans="1:8" s="47" customFormat="1" ht="23.1">
      <c r="A37" s="90" t="s">
        <v>76</v>
      </c>
      <c r="B37" s="87"/>
      <c r="C37" s="87"/>
      <c r="D37" s="87"/>
      <c r="E37" s="87"/>
      <c r="F37" s="88"/>
      <c r="G37" s="50"/>
      <c r="H37" s="50"/>
    </row>
    <row r="38" spans="1:8" s="47" customFormat="1" ht="23.1">
      <c r="A38" s="90" t="s">
        <v>77</v>
      </c>
      <c r="B38" s="87"/>
      <c r="C38" s="87"/>
      <c r="D38" s="87"/>
      <c r="E38" s="87"/>
      <c r="F38" s="88"/>
      <c r="G38" s="50"/>
      <c r="H38" s="50"/>
    </row>
    <row r="39" spans="1:8" s="47" customFormat="1" ht="23.1">
      <c r="A39" s="87"/>
      <c r="B39" s="87"/>
      <c r="C39" s="87"/>
      <c r="D39" s="87"/>
      <c r="E39" s="87"/>
      <c r="F39" s="88"/>
      <c r="G39" s="50"/>
      <c r="H39" s="50"/>
    </row>
    <row r="40" spans="1:8" s="47" customFormat="1" ht="18.350000000000001">
      <c r="D40" s="48"/>
      <c r="E40" s="59"/>
      <c r="F40" s="49"/>
      <c r="G40" s="50"/>
      <c r="H40" s="50"/>
    </row>
    <row r="41" spans="1:8" s="47" customFormat="1" ht="18.350000000000001">
      <c r="D41" s="48"/>
      <c r="E41" s="58"/>
      <c r="F41" s="49"/>
      <c r="G41" s="50"/>
      <c r="H41" s="50"/>
    </row>
    <row r="42" spans="1:8" s="47" customFormat="1" ht="18.350000000000001">
      <c r="D42" s="48"/>
      <c r="E42" s="57"/>
      <c r="F42" s="49"/>
      <c r="G42" s="50"/>
      <c r="H42" s="50"/>
    </row>
    <row r="43" spans="1:8" s="47" customFormat="1" ht="18.350000000000001">
      <c r="D43" s="48"/>
      <c r="E43" s="58"/>
      <c r="F43" s="49"/>
      <c r="G43" s="50"/>
      <c r="H43" s="50"/>
    </row>
    <row r="44" spans="1:8" s="47" customFormat="1">
      <c r="D44" s="48"/>
      <c r="F44" s="49"/>
      <c r="G44" s="50"/>
      <c r="H44" s="50"/>
    </row>
  </sheetData>
  <mergeCells count="20">
    <mergeCell ref="A14:A15"/>
    <mergeCell ref="B14:B15"/>
    <mergeCell ref="B11:C11"/>
    <mergeCell ref="A3:H3"/>
    <mergeCell ref="A12:A13"/>
    <mergeCell ref="B12:B13"/>
    <mergeCell ref="B28:C28"/>
    <mergeCell ref="B27:C27"/>
    <mergeCell ref="A16:A17"/>
    <mergeCell ref="B16:B17"/>
    <mergeCell ref="A18:A19"/>
    <mergeCell ref="B18:B19"/>
    <mergeCell ref="A21:A22"/>
    <mergeCell ref="B20:C20"/>
    <mergeCell ref="B21:C21"/>
    <mergeCell ref="B22:C22"/>
    <mergeCell ref="B23:C23"/>
    <mergeCell ref="B24:C24"/>
    <mergeCell ref="B25:C25"/>
    <mergeCell ref="B26:C26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晶盛科技股份有限公司A組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moe90082</dc:creator>
  <cp:lastModifiedBy>User</cp:lastModifiedBy>
  <cp:lastPrinted>2022-04-28T01:30:36Z</cp:lastPrinted>
  <dcterms:created xsi:type="dcterms:W3CDTF">2022-04-16T03:13:41Z</dcterms:created>
  <dcterms:modified xsi:type="dcterms:W3CDTF">2022-05-03T10:32:36Z</dcterms:modified>
</cp:coreProperties>
</file>