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9家_19組產品及點數下訂數量統計表0503確認版\"/>
    </mc:Choice>
  </mc:AlternateContent>
  <bookViews>
    <workbookView xWindow="0" yWindow="0" windowWidth="2839" windowHeight="6494" tabRatio="516"/>
  </bookViews>
  <sheets>
    <sheet name="宏碁股份有限公司B組" sheetId="5" r:id="rId1"/>
    <sheet name="宏碁股份有限公司C組" sheetId="6" r:id="rId2"/>
    <sheet name="宏碁股份有限公司D組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8" l="1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3" i="8"/>
  <c r="H21" i="8"/>
  <c r="H20" i="8"/>
  <c r="H15" i="8"/>
  <c r="H10" i="8"/>
  <c r="H9" i="8"/>
  <c r="H8" i="8"/>
  <c r="H7" i="8"/>
  <c r="H6" i="8"/>
  <c r="D4" i="8" l="1"/>
  <c r="F4" i="8"/>
  <c r="H4" i="8" s="1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1" i="6"/>
  <c r="H18" i="6"/>
  <c r="H16" i="6"/>
  <c r="H15" i="6"/>
  <c r="H10" i="6"/>
  <c r="H9" i="6"/>
  <c r="H8" i="6"/>
  <c r="H7" i="6"/>
  <c r="H6" i="6"/>
  <c r="F4" i="6" l="1"/>
  <c r="D4" i="6"/>
  <c r="H15" i="5"/>
  <c r="H16" i="5"/>
  <c r="H18" i="5"/>
  <c r="H20" i="5"/>
  <c r="H21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7" i="5"/>
  <c r="H8" i="5"/>
  <c r="H9" i="5"/>
  <c r="H10" i="5"/>
  <c r="H6" i="5"/>
  <c r="H4" i="6" l="1"/>
  <c r="D4" i="5"/>
  <c r="F4" i="5"/>
  <c r="H4" i="5" l="1"/>
</calcChain>
</file>

<file path=xl/sharedStrings.xml><?xml version="1.0" encoding="utf-8"?>
<sst xmlns="http://schemas.openxmlformats.org/spreadsheetml/2006/main" count="378" uniqueCount="109">
  <si>
    <t>鍵盤</t>
  </si>
  <si>
    <t>原廠</t>
  </si>
  <si>
    <t>非原廠</t>
  </si>
  <si>
    <t>藍芽滑鼠</t>
  </si>
  <si>
    <t>觸控筆</t>
  </si>
  <si>
    <t>服務人力</t>
  </si>
  <si>
    <t>面板保護貼膜或其他面板保護裝置</t>
  </si>
  <si>
    <t>項目名稱</t>
    <phoneticPr fontId="1" type="noConversion"/>
  </si>
  <si>
    <t>載具之電腦記憶體或隨機存取記憶體(RAM)空間擴充或升級</t>
  </si>
  <si>
    <t>提供設備對應的教師社群學科課程教育訓練(實體或線上)</t>
  </si>
  <si>
    <t>額外學習載具(含MDM)</t>
  </si>
  <si>
    <t>額外行動充電車</t>
    <phoneticPr fontId="1" type="noConversion"/>
  </si>
  <si>
    <t>額外產品或服務項目</t>
    <phoneticPr fontId="1" type="noConversion"/>
  </si>
  <si>
    <t>有線滑鼠</t>
    <phoneticPr fontId="1" type="noConversion"/>
  </si>
  <si>
    <t>行動充電車(16U~20U)</t>
    <phoneticPr fontId="1" type="noConversion"/>
  </si>
  <si>
    <t>行動充電車(21U~29U)</t>
    <phoneticPr fontId="1" type="noConversion"/>
  </si>
  <si>
    <t>行動充電車(30U~39U)</t>
    <phoneticPr fontId="1" type="noConversion"/>
  </si>
  <si>
    <t>行動充電車(40U以上)</t>
    <phoneticPr fontId="1" type="noConversion"/>
  </si>
  <si>
    <t>廠牌、型號</t>
    <phoneticPr fontId="1" type="noConversion"/>
  </si>
  <si>
    <t>學習載具(含MDM授權)</t>
    <phoneticPr fontId="1" type="noConversion"/>
  </si>
  <si>
    <t>點數/臺</t>
    <phoneticPr fontId="1" type="noConversion"/>
  </si>
  <si>
    <t>項目說明(載明規格/型號/產地)</t>
    <phoneticPr fontId="1" type="noConversion"/>
  </si>
  <si>
    <t>購買臺數</t>
    <phoneticPr fontId="1" type="noConversion"/>
  </si>
  <si>
    <t>獲得點數</t>
    <phoneticPr fontId="1" type="noConversion"/>
  </si>
  <si>
    <t>折換臺數</t>
    <phoneticPr fontId="1" type="noConversion"/>
  </si>
  <si>
    <t>使用點數</t>
    <phoneticPr fontId="1" type="noConversion"/>
  </si>
  <si>
    <t>累積點數</t>
    <phoneticPr fontId="1" type="noConversion"/>
  </si>
  <si>
    <t>已折換點數</t>
    <phoneticPr fontId="1" type="noConversion"/>
  </si>
  <si>
    <t>剩餘點數</t>
    <phoneticPr fontId="1" type="noConversion"/>
  </si>
  <si>
    <t>B組</t>
    <phoneticPr fontId="1" type="noConversion"/>
  </si>
  <si>
    <t>駐點人力（每1人月）</t>
    <phoneticPr fontId="1" type="noConversion"/>
  </si>
  <si>
    <t>指專職人力於下單機關指定地點駐點服務</t>
    <phoneticPr fontId="1" type="noConversion"/>
  </si>
  <si>
    <t>已折換點數</t>
    <phoneticPr fontId="1" type="noConversion"/>
  </si>
  <si>
    <t>剩餘點數</t>
    <phoneticPr fontId="1" type="noConversion"/>
  </si>
  <si>
    <r>
      <t>雲端儲存空間及可使用</t>
    </r>
    <r>
      <rPr>
        <strike/>
        <sz val="12"/>
        <color rgb="FF000000"/>
        <rFont val="微軟正黑體"/>
        <family val="2"/>
        <charset val="136"/>
      </rPr>
      <t>時</t>
    </r>
    <r>
      <rPr>
        <sz val="12"/>
        <color rgb="FF000000"/>
        <rFont val="微軟正黑體"/>
        <family val="2"/>
        <charset val="136"/>
      </rPr>
      <t>期間</t>
    </r>
  </si>
  <si>
    <t>供貨上限</t>
    <phoneticPr fontId="1" type="noConversion"/>
  </si>
  <si>
    <t>兌換上限</t>
    <phoneticPr fontId="1" type="noConversion"/>
  </si>
  <si>
    <t>說明：
1.C、D、E、F欄由得標廠商依投標資料撰寫
2.G、H欄提供由下單單位試算兌換數量及點數</t>
    <phoneticPr fontId="1" type="noConversion"/>
  </si>
  <si>
    <t>(宏碁股份有限)公司產品或服務項目折換點數表</t>
    <phoneticPr fontId="1" type="noConversion"/>
  </si>
  <si>
    <t>(宏碁股份有限)公司產品或服務項目折換點數表</t>
    <phoneticPr fontId="1" type="noConversion"/>
  </si>
  <si>
    <t>無上限</t>
  </si>
  <si>
    <t>無上限</t>
    <phoneticPr fontId="1" type="noConversion"/>
  </si>
  <si>
    <t>AVer C20i</t>
    <phoneticPr fontId="1" type="noConversion"/>
  </si>
  <si>
    <t>20台載具充電數/AVer C20i/台灣</t>
    <phoneticPr fontId="1" type="noConversion"/>
  </si>
  <si>
    <t>AVer X30i</t>
    <phoneticPr fontId="1" type="noConversion"/>
  </si>
  <si>
    <t>30台載具充電數/AVer X30i/台灣</t>
    <phoneticPr fontId="1" type="noConversion"/>
  </si>
  <si>
    <t>AVer X42i</t>
    <phoneticPr fontId="1" type="noConversion"/>
  </si>
  <si>
    <t>42台載具充電數/AVer X42i/台灣</t>
    <phoneticPr fontId="1" type="noConversion"/>
  </si>
  <si>
    <t>Aver C48i</t>
    <phoneticPr fontId="1" type="noConversion"/>
  </si>
  <si>
    <t>48台載具充電數/Aver C48i/台灣</t>
    <phoneticPr fontId="1" type="noConversion"/>
  </si>
  <si>
    <t>acer Chromebook R752T(Chrom Management)</t>
    <phoneticPr fontId="1" type="noConversion"/>
  </si>
  <si>
    <t>Windows：acer TMB311R-32 (Microsoft Intune)</t>
    <phoneticPr fontId="1" type="noConversion"/>
  </si>
  <si>
    <t>羅技 M350 藍芽滑鼠或同級品</t>
    <phoneticPr fontId="1" type="noConversion"/>
  </si>
  <si>
    <t>acer MOJFUO Mouse 光學滑鼠</t>
    <phoneticPr fontId="1" type="noConversion"/>
  </si>
  <si>
    <t>acer 電容式觸控筆</t>
    <phoneticPr fontId="1" type="noConversion"/>
  </si>
  <si>
    <t>儲存空間 128G PCIe 擴充至256G PCIe</t>
    <phoneticPr fontId="1" type="noConversion"/>
  </si>
  <si>
    <t>原廠實體或線上教育訓練課程(包含國際教育SDGs課程、共備社群與微軟教育家社群)</t>
    <phoneticPr fontId="1" type="noConversion"/>
  </si>
  <si>
    <t>Intune 雲端空間無限制</t>
    <phoneticPr fontId="1" type="noConversion"/>
  </si>
  <si>
    <t>AVer C20i /載具充電數量 : 20台</t>
    <phoneticPr fontId="1" type="noConversion"/>
  </si>
  <si>
    <t>AVer X30i /載具充電數量 : 30台</t>
    <phoneticPr fontId="1" type="noConversion"/>
  </si>
  <si>
    <t>AVer X42i  /載具充電數量 : 42台</t>
    <phoneticPr fontId="1" type="noConversion"/>
  </si>
  <si>
    <t>AVer C48i /載具充電數量 : 48台</t>
    <phoneticPr fontId="1" type="noConversion"/>
  </si>
  <si>
    <t>額外行動充電車</t>
    <phoneticPr fontId="1" type="noConversion"/>
  </si>
  <si>
    <t>額外行動充電車</t>
    <phoneticPr fontId="1" type="noConversion"/>
  </si>
  <si>
    <t>額外行動充電車</t>
    <phoneticPr fontId="1" type="noConversion"/>
  </si>
  <si>
    <t>額外行動充電車</t>
    <phoneticPr fontId="1" type="noConversion"/>
  </si>
  <si>
    <t>行動載具原廠充電器</t>
    <phoneticPr fontId="1" type="noConversion"/>
  </si>
  <si>
    <t>載具手提背袋 (14"有提把)</t>
    <phoneticPr fontId="1" type="noConversion"/>
  </si>
  <si>
    <t>acer馬卡龍RF無線抗菌滑鼠</t>
    <phoneticPr fontId="1" type="noConversion"/>
  </si>
  <si>
    <t>載具抗菌保護套 (無提把)</t>
    <phoneticPr fontId="1" type="noConversion"/>
  </si>
  <si>
    <t>原廠內袋</t>
    <phoneticPr fontId="1" type="noConversion"/>
  </si>
  <si>
    <t>原廠手提背帶</t>
    <phoneticPr fontId="1" type="noConversion"/>
  </si>
  <si>
    <t>acer RF無線抗菌滑鼠</t>
    <phoneticPr fontId="1" type="noConversion"/>
  </si>
  <si>
    <t>SMART Lumio 混合式互動教學平台</t>
    <phoneticPr fontId="1" type="noConversion"/>
  </si>
  <si>
    <t>4年使用授權(For每位教師)-需綁定教師個人Google或微軟帳號，學生端無上限(市值: 7,200元)</t>
    <phoneticPr fontId="1" type="noConversion"/>
  </si>
  <si>
    <t>VIVO Class互動教學系統</t>
    <phoneticPr fontId="1" type="noConversion"/>
  </si>
  <si>
    <t>4年使用授權(For 30台載具) (市值: 38,800元)</t>
    <phoneticPr fontId="1" type="noConversion"/>
  </si>
  <si>
    <t>無上限</t>
    <phoneticPr fontId="1" type="noConversion"/>
  </si>
  <si>
    <t>1. 原廠實體或線上Google for Education 認證創意家及GEG Taiwan 社群
2. Google認證教育家 Level 1 認證費用(市值: 350元)
3. Google認證教育家 Level 2 認證費用(市值: 750元)
4. Google for Education學生手冊
5. Google for Education教師手冊</t>
    <phoneticPr fontId="1" type="noConversion"/>
  </si>
  <si>
    <t>Google教育雲端儲存空間100TB (單個網域兩萬活躍使用者內)</t>
    <phoneticPr fontId="1" type="noConversion"/>
  </si>
  <si>
    <t>acer Chromebook Spin 511 (R753T) 學習載具</t>
    <phoneticPr fontId="1" type="noConversion"/>
  </si>
  <si>
    <t>acer TMB-311RN (內建觸控筆載具機種)</t>
    <phoneticPr fontId="1" type="noConversion"/>
  </si>
  <si>
    <t>Chromebook 教學廣播</t>
    <phoneticPr fontId="1" type="noConversion"/>
  </si>
  <si>
    <t>每台載具永久使用權</t>
    <phoneticPr fontId="1" type="noConversion"/>
  </si>
  <si>
    <t>AVer C48i /載具充電數量 : 48台</t>
    <phoneticPr fontId="1" type="noConversion"/>
  </si>
  <si>
    <r>
      <t>原廠</t>
    </r>
    <r>
      <rPr>
        <sz val="14"/>
        <color rgb="FF000000"/>
        <rFont val="Times New Roman"/>
        <family val="1"/>
      </rPr>
      <t xml:space="preserve">AC </t>
    </r>
    <r>
      <rPr>
        <sz val="12"/>
        <color rgb="FF000000"/>
        <rFont val="微軟正黑體"/>
        <family val="2"/>
        <charset val="136"/>
      </rPr>
      <t>充電器</t>
    </r>
    <phoneticPr fontId="1" type="noConversion"/>
  </si>
  <si>
    <t>SAMSUNG EVO Plus micro SDXC 128GB記憶卡或同級品</t>
    <phoneticPr fontId="1" type="noConversion"/>
  </si>
  <si>
    <t>抗藍光防刮保護貼</t>
    <phoneticPr fontId="1" type="noConversion"/>
  </si>
  <si>
    <t>雲端儲存空間: 5GB (於Samsung網站申請，不限人數)</t>
    <phoneticPr fontId="1" type="noConversion"/>
  </si>
  <si>
    <t>SAMSUNG SM-P610(內建觸控筆)</t>
    <phoneticPr fontId="1" type="noConversion"/>
  </si>
  <si>
    <t>載具收納包 (14”有提把)</t>
    <phoneticPr fontId="1" type="noConversion"/>
  </si>
  <si>
    <t>載具手提收納包</t>
    <phoneticPr fontId="1" type="noConversion"/>
  </si>
  <si>
    <t>C組</t>
    <phoneticPr fontId="1" type="noConversion"/>
  </si>
  <si>
    <t>D組</t>
    <phoneticPr fontId="1" type="noConversion"/>
  </si>
  <si>
    <t>羅技 M350 藍芽滑鼠或同級品</t>
    <phoneticPr fontId="1" type="noConversion"/>
  </si>
  <si>
    <t>SUMSUNG Galaxy Tab S6 Lite(Microsoft Intune)</t>
    <phoneticPr fontId="1" type="noConversion"/>
  </si>
  <si>
    <t>行動載具已含鍵盤</t>
    <phoneticPr fontId="1" type="noConversion"/>
  </si>
  <si>
    <t>無</t>
    <phoneticPr fontId="1" type="noConversion"/>
  </si>
  <si>
    <t>免填報</t>
    <phoneticPr fontId="1" type="noConversion"/>
  </si>
  <si>
    <t>無提供</t>
    <phoneticPr fontId="1" type="noConversion"/>
  </si>
  <si>
    <t>SUMSUNG Galaxy Tab S6 Lite(Microsoft Intune) / 越南</t>
    <phoneticPr fontId="1" type="noConversion"/>
  </si>
  <si>
    <t>Intel Celeron N4120、4G、64G Emmc/acer Chromebook R752T(Chrom Management)/大陸</t>
    <phoneticPr fontId="1" type="noConversion"/>
  </si>
  <si>
    <t>Intel Pentium Silver N6000、8G、SSD M.2 128G/acer TMB311R-32 (Microsoft Intune)/大陸</t>
    <phoneticPr fontId="1" type="noConversion"/>
  </si>
  <si>
    <r>
      <t xml:space="preserve">項目說明(載明規格/型號/產地)
</t>
    </r>
    <r>
      <rPr>
        <sz val="12"/>
        <color rgb="FFFF0000"/>
        <rFont val="微軟正黑體"/>
        <family val="2"/>
        <charset val="136"/>
      </rPr>
      <t xml:space="preserve"> (詳細規格請至https://pads.moe.edu.tw/cr_index.php 查看"產品規格表" .pdf檔 )</t>
    </r>
    <phoneticPr fontId="1" type="noConversion"/>
  </si>
  <si>
    <r>
      <t>原廠</t>
    </r>
    <r>
      <rPr>
        <sz val="14"/>
        <color theme="1"/>
        <rFont val="Times New Roman"/>
        <family val="1"/>
      </rPr>
      <t xml:space="preserve">AC </t>
    </r>
    <r>
      <rPr>
        <sz val="14"/>
        <color theme="1"/>
        <rFont val="標楷體"/>
        <family val="4"/>
        <charset val="136"/>
      </rPr>
      <t>充電器</t>
    </r>
    <phoneticPr fontId="1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</si>
  <si>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：請各校確認數量後，回傳檔案到：</t>
    </r>
    <r>
      <rPr>
        <sz val="14"/>
        <color rgb="FF000000"/>
        <rFont val="Times New Roman"/>
        <family val="1"/>
      </rPr>
      <t>qweasdkk@goo.pmai.tn.edu.tw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</si>
  <si>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：請於</t>
    </r>
    <r>
      <rPr>
        <sz val="14"/>
        <color rgb="FF000000"/>
        <rFont val="Times New Roman"/>
        <family val="1"/>
      </rPr>
      <t>111</t>
    </r>
    <r>
      <rPr>
        <sz val="14"/>
        <color rgb="FF000000"/>
        <rFont val="標楷體"/>
        <family val="4"/>
        <charset val="136"/>
      </rPr>
      <t>年</t>
    </r>
    <r>
      <rPr>
        <sz val="14"/>
        <color rgb="FF000000"/>
        <rFont val="Times New Roman"/>
        <family val="1"/>
      </rPr>
      <t>5</t>
    </r>
    <r>
      <rPr>
        <sz val="14"/>
        <color rgb="FF000000"/>
        <rFont val="標楷體"/>
        <family val="4"/>
        <charset val="136"/>
      </rPr>
      <t>月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日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星期三</t>
    </r>
    <r>
      <rPr>
        <sz val="14"/>
        <color rgb="FF000000"/>
        <rFont val="Times New Roman"/>
        <family val="1"/>
      </rPr>
      <t>)12:00</t>
    </r>
    <r>
      <rPr>
        <sz val="14"/>
        <color rgb="FF000000"/>
        <rFont val="標楷體"/>
        <family val="4"/>
        <charset val="136"/>
      </rPr>
      <t>前回傳</t>
    </r>
    <phoneticPr fontId="13" type="noConversion"/>
  </si>
  <si>
    <r>
      <rPr>
        <sz val="14"/>
        <color rgb="FF000000"/>
        <rFont val="標楷體"/>
        <family val="4"/>
        <charset val="136"/>
      </rPr>
      <t>備註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：若有相關問題，請洽國立北門高級農工職業學校</t>
    </r>
    <r>
      <rPr>
        <sz val="14"/>
        <color rgb="FF000000"/>
        <rFont val="Times New Roman"/>
        <family val="1"/>
      </rPr>
      <t xml:space="preserve"> </t>
    </r>
    <r>
      <rPr>
        <sz val="14"/>
        <color rgb="FF000000"/>
        <rFont val="標楷體"/>
        <family val="4"/>
        <charset val="136"/>
      </rPr>
      <t>助理陸小姐</t>
    </r>
    <r>
      <rPr>
        <sz val="14"/>
        <color rgb="FF000000"/>
        <rFont val="Times New Roman"/>
        <family val="1"/>
      </rPr>
      <t xml:space="preserve"> 06-7260148</t>
    </r>
    <r>
      <rPr>
        <sz val="14"/>
        <color rgb="FF000000"/>
        <rFont val="標楷體"/>
        <family val="4"/>
        <charset val="136"/>
      </rPr>
      <t>分機</t>
    </r>
    <r>
      <rPr>
        <sz val="14"/>
        <color rgb="FF000000"/>
        <rFont val="Times New Roman"/>
        <family val="1"/>
      </rPr>
      <t>213</t>
    </r>
    <phoneticPr fontId="1" type="noConversion"/>
  </si>
  <si>
    <t>學校：ＯＯＯＯ學校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</si>
</sst>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rgb="FFFF0000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trike/>
      <sz val="12"/>
      <color rgb="FF000000"/>
      <name val="微軟正黑體"/>
      <family val="2"/>
      <charset val="136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16"/>
      <color rgb="FFFF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>
      <alignment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176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76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 wrapText="1"/>
    </xf>
    <xf numFmtId="176" fontId="4" fillId="4" borderId="3" xfId="0" applyNumberFormat="1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4" fillId="4" borderId="6" xfId="0" applyFont="1" applyFill="1" applyBorder="1">
      <alignment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176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>
      <alignment horizontal="right" vertical="center"/>
    </xf>
    <xf numFmtId="176" fontId="4" fillId="5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176" fontId="11" fillId="0" borderId="0" xfId="0" applyNumberFormat="1" applyFo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="80" zoomScaleNormal="80" workbookViewId="0">
      <pane xSplit="4" ySplit="11" topLeftCell="E48" activePane="bottomRight" state="frozen"/>
      <selection pane="topRight" activeCell="D1" sqref="D1"/>
      <selection pane="bottomLeft" activeCell="A12" sqref="A12"/>
      <selection pane="bottomRight" activeCell="E10" sqref="E10"/>
    </sheetView>
  </sheetViews>
  <sheetFormatPr defaultColWidth="9" defaultRowHeight="16.3" x14ac:dyDescent="0.3"/>
  <cols>
    <col min="1" max="1" width="9" style="2"/>
    <col min="2" max="3" width="25.125" style="2" customWidth="1"/>
    <col min="4" max="4" width="12.875" style="59" customWidth="1"/>
    <col min="5" max="5" width="42.875" style="2" customWidth="1"/>
    <col min="6" max="6" width="12.125" style="25" customWidth="1"/>
    <col min="7" max="7" width="11.875" style="25" customWidth="1"/>
    <col min="8" max="8" width="12.75" style="25" customWidth="1"/>
    <col min="9" max="9" width="11.5" style="2" customWidth="1"/>
    <col min="10" max="16384" width="9" style="2"/>
  </cols>
  <sheetData>
    <row r="1" spans="1:8" ht="39.1" customHeight="1" x14ac:dyDescent="0.3">
      <c r="A1" s="1" t="s">
        <v>29</v>
      </c>
      <c r="B1" s="84" t="s">
        <v>38</v>
      </c>
      <c r="C1" s="84"/>
      <c r="D1" s="85"/>
      <c r="E1" s="85"/>
      <c r="F1" s="85"/>
      <c r="G1" s="85"/>
      <c r="H1" s="85"/>
    </row>
    <row r="2" spans="1:8" ht="39.1" customHeight="1" x14ac:dyDescent="0.3">
      <c r="A2" s="76" t="s">
        <v>108</v>
      </c>
      <c r="B2" s="67"/>
      <c r="C2" s="67"/>
      <c r="D2" s="68"/>
      <c r="E2" s="68"/>
      <c r="F2" s="68"/>
      <c r="G2" s="68"/>
      <c r="H2" s="68"/>
    </row>
    <row r="3" spans="1:8" ht="51.8" customHeight="1" x14ac:dyDescent="0.3">
      <c r="A3" s="89" t="s">
        <v>37</v>
      </c>
      <c r="B3" s="90"/>
      <c r="C3" s="90"/>
      <c r="D3" s="90"/>
      <c r="E3" s="90"/>
      <c r="F3" s="90"/>
      <c r="G3" s="90"/>
      <c r="H3" s="90"/>
    </row>
    <row r="4" spans="1:8" ht="30.1" customHeight="1" x14ac:dyDescent="0.3">
      <c r="A4" s="35"/>
      <c r="B4" s="32"/>
      <c r="C4" s="37" t="s">
        <v>26</v>
      </c>
      <c r="D4" s="48">
        <f>H6+H7+H8+H9+H10</f>
        <v>0</v>
      </c>
      <c r="E4" s="33" t="s">
        <v>32</v>
      </c>
      <c r="F4" s="34">
        <f>SUM(H12:H46)</f>
        <v>0</v>
      </c>
      <c r="G4" s="51" t="s">
        <v>33</v>
      </c>
      <c r="H4" s="52">
        <f>D4-F4</f>
        <v>0</v>
      </c>
    </row>
    <row r="5" spans="1:8" s="30" customFormat="1" ht="55.55" customHeight="1" x14ac:dyDescent="0.3">
      <c r="A5" s="3"/>
      <c r="B5" s="26" t="s">
        <v>7</v>
      </c>
      <c r="C5" s="26" t="s">
        <v>18</v>
      </c>
      <c r="D5" s="26" t="s">
        <v>35</v>
      </c>
      <c r="E5" s="27" t="s">
        <v>103</v>
      </c>
      <c r="F5" s="28" t="s">
        <v>20</v>
      </c>
      <c r="G5" s="28" t="s">
        <v>22</v>
      </c>
      <c r="H5" s="29" t="s">
        <v>23</v>
      </c>
    </row>
    <row r="6" spans="1:8" ht="48.1" customHeight="1" x14ac:dyDescent="0.3">
      <c r="A6" s="4">
        <v>1</v>
      </c>
      <c r="B6" s="5" t="s">
        <v>19</v>
      </c>
      <c r="C6" s="5" t="s">
        <v>51</v>
      </c>
      <c r="D6" s="57">
        <v>10000</v>
      </c>
      <c r="E6" s="5" t="s">
        <v>102</v>
      </c>
      <c r="F6" s="6">
        <v>500</v>
      </c>
      <c r="G6" s="7"/>
      <c r="H6" s="8">
        <f>F6*G6</f>
        <v>0</v>
      </c>
    </row>
    <row r="7" spans="1:8" ht="30.1" customHeight="1" x14ac:dyDescent="0.3">
      <c r="A7" s="4">
        <v>2</v>
      </c>
      <c r="B7" s="9" t="s">
        <v>14</v>
      </c>
      <c r="C7" s="10" t="s">
        <v>42</v>
      </c>
      <c r="D7" s="57" t="s">
        <v>77</v>
      </c>
      <c r="E7" s="10" t="s">
        <v>43</v>
      </c>
      <c r="F7" s="11">
        <v>2000</v>
      </c>
      <c r="G7" s="7"/>
      <c r="H7" s="8">
        <f t="shared" ref="H7:H10" si="0">F7*G7</f>
        <v>0</v>
      </c>
    </row>
    <row r="8" spans="1:8" ht="30.1" customHeight="1" x14ac:dyDescent="0.3">
      <c r="A8" s="4">
        <v>3</v>
      </c>
      <c r="B8" s="9" t="s">
        <v>15</v>
      </c>
      <c r="C8" s="10" t="s">
        <v>44</v>
      </c>
      <c r="D8" s="57" t="s">
        <v>41</v>
      </c>
      <c r="E8" s="10" t="s">
        <v>45</v>
      </c>
      <c r="F8" s="11">
        <v>3000</v>
      </c>
      <c r="G8" s="7"/>
      <c r="H8" s="8">
        <f t="shared" si="0"/>
        <v>0</v>
      </c>
    </row>
    <row r="9" spans="1:8" ht="30.1" customHeight="1" x14ac:dyDescent="0.3">
      <c r="A9" s="4">
        <v>4</v>
      </c>
      <c r="B9" s="9" t="s">
        <v>16</v>
      </c>
      <c r="C9" s="10" t="s">
        <v>46</v>
      </c>
      <c r="D9" s="57" t="s">
        <v>41</v>
      </c>
      <c r="E9" s="10" t="s">
        <v>47</v>
      </c>
      <c r="F9" s="11">
        <v>4000</v>
      </c>
      <c r="G9" s="7"/>
      <c r="H9" s="8">
        <f t="shared" si="0"/>
        <v>0</v>
      </c>
    </row>
    <row r="10" spans="1:8" ht="30.1" customHeight="1" x14ac:dyDescent="0.3">
      <c r="A10" s="4">
        <v>5</v>
      </c>
      <c r="B10" s="9" t="s">
        <v>17</v>
      </c>
      <c r="C10" s="10" t="s">
        <v>48</v>
      </c>
      <c r="D10" s="57" t="s">
        <v>41</v>
      </c>
      <c r="E10" s="10" t="s">
        <v>49</v>
      </c>
      <c r="F10" s="11">
        <v>4000</v>
      </c>
      <c r="G10" s="7"/>
      <c r="H10" s="8">
        <f t="shared" si="0"/>
        <v>0</v>
      </c>
    </row>
    <row r="11" spans="1:8" s="30" customFormat="1" ht="30.1" customHeight="1" x14ac:dyDescent="0.3">
      <c r="A11" s="12"/>
      <c r="B11" s="91" t="s">
        <v>7</v>
      </c>
      <c r="C11" s="92"/>
      <c r="D11" s="36" t="s">
        <v>36</v>
      </c>
      <c r="E11" s="13" t="s">
        <v>21</v>
      </c>
      <c r="F11" s="31" t="s">
        <v>20</v>
      </c>
      <c r="G11" s="31" t="s">
        <v>24</v>
      </c>
      <c r="H11" s="31" t="s">
        <v>25</v>
      </c>
    </row>
    <row r="12" spans="1:8" ht="30.1" customHeight="1" x14ac:dyDescent="0.3">
      <c r="A12" s="86">
        <v>1</v>
      </c>
      <c r="B12" s="87" t="s">
        <v>0</v>
      </c>
      <c r="C12" s="14" t="s">
        <v>1</v>
      </c>
      <c r="D12" s="61" t="s">
        <v>98</v>
      </c>
      <c r="E12" s="69" t="s">
        <v>96</v>
      </c>
      <c r="F12" s="70" t="s">
        <v>97</v>
      </c>
      <c r="G12" s="15"/>
      <c r="H12" s="16">
        <v>0</v>
      </c>
    </row>
    <row r="13" spans="1:8" ht="30.1" customHeight="1" x14ac:dyDescent="0.3">
      <c r="A13" s="82"/>
      <c r="B13" s="88"/>
      <c r="C13" s="17" t="s">
        <v>2</v>
      </c>
      <c r="D13" s="61" t="s">
        <v>98</v>
      </c>
      <c r="E13" s="69" t="s">
        <v>96</v>
      </c>
      <c r="F13" s="70" t="s">
        <v>97</v>
      </c>
      <c r="G13" s="15"/>
      <c r="H13" s="16">
        <v>0</v>
      </c>
    </row>
    <row r="14" spans="1:8" ht="30.1" customHeight="1" x14ac:dyDescent="0.3">
      <c r="A14" s="82">
        <v>2</v>
      </c>
      <c r="B14" s="83" t="s">
        <v>3</v>
      </c>
      <c r="C14" s="17" t="s">
        <v>1</v>
      </c>
      <c r="D14" s="61" t="s">
        <v>98</v>
      </c>
      <c r="E14" s="44" t="s">
        <v>99</v>
      </c>
      <c r="F14" s="70" t="s">
        <v>97</v>
      </c>
      <c r="G14" s="15"/>
      <c r="H14" s="16">
        <v>0</v>
      </c>
    </row>
    <row r="15" spans="1:8" ht="30.1" customHeight="1" x14ac:dyDescent="0.3">
      <c r="A15" s="82"/>
      <c r="B15" s="83"/>
      <c r="C15" s="17" t="s">
        <v>2</v>
      </c>
      <c r="D15" s="62" t="s">
        <v>40</v>
      </c>
      <c r="E15" s="44" t="s">
        <v>52</v>
      </c>
      <c r="F15" s="7">
        <v>700</v>
      </c>
      <c r="G15" s="15"/>
      <c r="H15" s="16">
        <f t="shared" ref="H15:H46" si="1">F15*G15</f>
        <v>0</v>
      </c>
    </row>
    <row r="16" spans="1:8" ht="30.1" customHeight="1" x14ac:dyDescent="0.3">
      <c r="A16" s="82">
        <v>3</v>
      </c>
      <c r="B16" s="83" t="s">
        <v>13</v>
      </c>
      <c r="C16" s="17" t="s">
        <v>1</v>
      </c>
      <c r="D16" s="62" t="s">
        <v>40</v>
      </c>
      <c r="E16" s="44" t="s">
        <v>53</v>
      </c>
      <c r="F16" s="7">
        <v>150</v>
      </c>
      <c r="G16" s="15"/>
      <c r="H16" s="16">
        <f t="shared" si="1"/>
        <v>0</v>
      </c>
    </row>
    <row r="17" spans="1:8" ht="30.1" customHeight="1" x14ac:dyDescent="0.3">
      <c r="A17" s="82"/>
      <c r="B17" s="83"/>
      <c r="C17" s="17" t="s">
        <v>2</v>
      </c>
      <c r="D17" s="61" t="s">
        <v>98</v>
      </c>
      <c r="E17" s="44" t="s">
        <v>99</v>
      </c>
      <c r="F17" s="70" t="s">
        <v>97</v>
      </c>
      <c r="G17" s="15"/>
      <c r="H17" s="16">
        <v>0</v>
      </c>
    </row>
    <row r="18" spans="1:8" ht="30.1" customHeight="1" x14ac:dyDescent="0.3">
      <c r="A18" s="82">
        <v>4</v>
      </c>
      <c r="B18" s="83" t="s">
        <v>4</v>
      </c>
      <c r="C18" s="17" t="s">
        <v>1</v>
      </c>
      <c r="D18" s="62" t="s">
        <v>40</v>
      </c>
      <c r="E18" s="44" t="s">
        <v>54</v>
      </c>
      <c r="F18" s="7">
        <v>100</v>
      </c>
      <c r="G18" s="15"/>
      <c r="H18" s="16">
        <f t="shared" si="1"/>
        <v>0</v>
      </c>
    </row>
    <row r="19" spans="1:8" ht="30.1" customHeight="1" x14ac:dyDescent="0.3">
      <c r="A19" s="82"/>
      <c r="B19" s="83"/>
      <c r="C19" s="17" t="s">
        <v>2</v>
      </c>
      <c r="D19" s="61" t="s">
        <v>98</v>
      </c>
      <c r="E19" s="44" t="s">
        <v>99</v>
      </c>
      <c r="F19" s="70" t="s">
        <v>97</v>
      </c>
      <c r="G19" s="15"/>
      <c r="H19" s="16">
        <v>0</v>
      </c>
    </row>
    <row r="20" spans="1:8" ht="30.1" customHeight="1" x14ac:dyDescent="0.3">
      <c r="A20" s="18">
        <v>5</v>
      </c>
      <c r="B20" s="80" t="s">
        <v>8</v>
      </c>
      <c r="C20" s="81"/>
      <c r="D20" s="62" t="s">
        <v>40</v>
      </c>
      <c r="E20" s="19" t="s">
        <v>55</v>
      </c>
      <c r="F20" s="20">
        <v>700</v>
      </c>
      <c r="G20" s="20"/>
      <c r="H20" s="16">
        <f t="shared" si="1"/>
        <v>0</v>
      </c>
    </row>
    <row r="21" spans="1:8" ht="30.1" customHeight="1" x14ac:dyDescent="0.3">
      <c r="A21" s="82">
        <v>6</v>
      </c>
      <c r="B21" s="80" t="s">
        <v>30</v>
      </c>
      <c r="C21" s="81"/>
      <c r="D21" s="62" t="s">
        <v>40</v>
      </c>
      <c r="E21" s="19" t="s">
        <v>31</v>
      </c>
      <c r="F21" s="20">
        <v>60000</v>
      </c>
      <c r="G21" s="20"/>
      <c r="H21" s="16">
        <f t="shared" si="1"/>
        <v>0</v>
      </c>
    </row>
    <row r="22" spans="1:8" ht="30.1" customHeight="1" x14ac:dyDescent="0.3">
      <c r="A22" s="82"/>
      <c r="B22" s="80" t="s">
        <v>5</v>
      </c>
      <c r="C22" s="81"/>
      <c r="D22" s="61" t="s">
        <v>98</v>
      </c>
      <c r="E22" s="44" t="s">
        <v>99</v>
      </c>
      <c r="F22" s="70" t="s">
        <v>97</v>
      </c>
      <c r="G22" s="20"/>
      <c r="H22" s="16">
        <v>0</v>
      </c>
    </row>
    <row r="23" spans="1:8" ht="30.1" customHeight="1" x14ac:dyDescent="0.3">
      <c r="A23" s="18">
        <v>7</v>
      </c>
      <c r="B23" s="80" t="s">
        <v>6</v>
      </c>
      <c r="C23" s="81"/>
      <c r="D23" s="61" t="s">
        <v>98</v>
      </c>
      <c r="E23" s="44" t="s">
        <v>99</v>
      </c>
      <c r="F23" s="70" t="s">
        <v>97</v>
      </c>
      <c r="G23" s="20"/>
      <c r="H23" s="16">
        <v>0</v>
      </c>
    </row>
    <row r="24" spans="1:8" ht="30.1" customHeight="1" x14ac:dyDescent="0.3">
      <c r="A24" s="18">
        <v>8</v>
      </c>
      <c r="B24" s="80" t="s">
        <v>9</v>
      </c>
      <c r="C24" s="81"/>
      <c r="D24" s="62" t="s">
        <v>40</v>
      </c>
      <c r="E24" s="19" t="s">
        <v>56</v>
      </c>
      <c r="F24" s="20">
        <v>0</v>
      </c>
      <c r="G24" s="20"/>
      <c r="H24" s="16">
        <f t="shared" si="1"/>
        <v>0</v>
      </c>
    </row>
    <row r="25" spans="1:8" ht="30.1" customHeight="1" x14ac:dyDescent="0.3">
      <c r="A25" s="18">
        <v>9</v>
      </c>
      <c r="B25" s="80" t="s">
        <v>34</v>
      </c>
      <c r="C25" s="81"/>
      <c r="D25" s="62" t="s">
        <v>40</v>
      </c>
      <c r="E25" s="19" t="s">
        <v>57</v>
      </c>
      <c r="F25" s="20">
        <v>0</v>
      </c>
      <c r="G25" s="20"/>
      <c r="H25" s="16">
        <f t="shared" si="1"/>
        <v>0</v>
      </c>
    </row>
    <row r="26" spans="1:8" ht="30.1" customHeight="1" x14ac:dyDescent="0.3">
      <c r="A26" s="18">
        <v>10</v>
      </c>
      <c r="B26" s="80" t="s">
        <v>10</v>
      </c>
      <c r="C26" s="81"/>
      <c r="D26" s="62" t="s">
        <v>40</v>
      </c>
      <c r="E26" s="19" t="s">
        <v>81</v>
      </c>
      <c r="F26" s="20">
        <v>14000</v>
      </c>
      <c r="G26" s="20"/>
      <c r="H26" s="16">
        <f t="shared" si="1"/>
        <v>0</v>
      </c>
    </row>
    <row r="27" spans="1:8" ht="30.1" customHeight="1" x14ac:dyDescent="0.3">
      <c r="A27" s="18">
        <v>11</v>
      </c>
      <c r="B27" s="80" t="s">
        <v>62</v>
      </c>
      <c r="C27" s="81"/>
      <c r="D27" s="62" t="s">
        <v>40</v>
      </c>
      <c r="E27" s="19" t="s">
        <v>58</v>
      </c>
      <c r="F27" s="20">
        <v>25000</v>
      </c>
      <c r="G27" s="20"/>
      <c r="H27" s="16">
        <f t="shared" si="1"/>
        <v>0</v>
      </c>
    </row>
    <row r="28" spans="1:8" ht="30.1" customHeight="1" x14ac:dyDescent="0.3">
      <c r="A28" s="21">
        <v>12</v>
      </c>
      <c r="B28" s="77" t="s">
        <v>12</v>
      </c>
      <c r="C28" s="22" t="s">
        <v>63</v>
      </c>
      <c r="D28" s="62" t="s">
        <v>40</v>
      </c>
      <c r="E28" s="23" t="s">
        <v>59</v>
      </c>
      <c r="F28" s="24">
        <v>32000</v>
      </c>
      <c r="G28" s="24"/>
      <c r="H28" s="16">
        <f t="shared" si="1"/>
        <v>0</v>
      </c>
    </row>
    <row r="29" spans="1:8" ht="30.1" customHeight="1" x14ac:dyDescent="0.3">
      <c r="A29" s="21">
        <v>13</v>
      </c>
      <c r="B29" s="78"/>
      <c r="C29" s="22" t="s">
        <v>64</v>
      </c>
      <c r="D29" s="62" t="s">
        <v>40</v>
      </c>
      <c r="E29" s="23" t="s">
        <v>60</v>
      </c>
      <c r="F29" s="24">
        <v>42000</v>
      </c>
      <c r="G29" s="24"/>
      <c r="H29" s="16">
        <f t="shared" si="1"/>
        <v>0</v>
      </c>
    </row>
    <row r="30" spans="1:8" ht="30.1" customHeight="1" x14ac:dyDescent="0.3">
      <c r="A30" s="21">
        <v>14</v>
      </c>
      <c r="B30" s="78"/>
      <c r="C30" s="22" t="s">
        <v>65</v>
      </c>
      <c r="D30" s="58" t="s">
        <v>40</v>
      </c>
      <c r="E30" s="23" t="s">
        <v>61</v>
      </c>
      <c r="F30" s="24">
        <v>50000</v>
      </c>
      <c r="G30" s="24"/>
      <c r="H30" s="16">
        <f t="shared" si="1"/>
        <v>0</v>
      </c>
    </row>
    <row r="31" spans="1:8" ht="30.1" customHeight="1" x14ac:dyDescent="0.3">
      <c r="A31" s="21">
        <v>15</v>
      </c>
      <c r="B31" s="78"/>
      <c r="C31" s="22" t="s">
        <v>66</v>
      </c>
      <c r="D31" s="58" t="s">
        <v>40</v>
      </c>
      <c r="E31" s="23" t="s">
        <v>104</v>
      </c>
      <c r="F31" s="24">
        <v>1200</v>
      </c>
      <c r="G31" s="24"/>
      <c r="H31" s="16">
        <f t="shared" si="1"/>
        <v>0</v>
      </c>
    </row>
    <row r="32" spans="1:8" ht="30.1" customHeight="1" x14ac:dyDescent="0.3">
      <c r="A32" s="21">
        <v>16</v>
      </c>
      <c r="B32" s="78"/>
      <c r="C32" s="22" t="s">
        <v>69</v>
      </c>
      <c r="D32" s="58" t="s">
        <v>40</v>
      </c>
      <c r="E32" s="63" t="s">
        <v>70</v>
      </c>
      <c r="F32" s="24">
        <v>400</v>
      </c>
      <c r="G32" s="24"/>
      <c r="H32" s="16">
        <f t="shared" si="1"/>
        <v>0</v>
      </c>
    </row>
    <row r="33" spans="1:8" ht="30.1" customHeight="1" x14ac:dyDescent="0.3">
      <c r="A33" s="21">
        <v>17</v>
      </c>
      <c r="B33" s="78"/>
      <c r="C33" s="22" t="s">
        <v>67</v>
      </c>
      <c r="D33" s="58" t="s">
        <v>40</v>
      </c>
      <c r="E33" s="63" t="s">
        <v>71</v>
      </c>
      <c r="F33" s="24">
        <v>500</v>
      </c>
      <c r="G33" s="24"/>
      <c r="H33" s="16">
        <f t="shared" si="1"/>
        <v>0</v>
      </c>
    </row>
    <row r="34" spans="1:8" ht="30.1" customHeight="1" x14ac:dyDescent="0.3">
      <c r="A34" s="21">
        <v>18</v>
      </c>
      <c r="B34" s="78"/>
      <c r="C34" s="22" t="s">
        <v>72</v>
      </c>
      <c r="D34" s="58" t="s">
        <v>40</v>
      </c>
      <c r="E34" s="63" t="s">
        <v>68</v>
      </c>
      <c r="F34" s="24">
        <v>400</v>
      </c>
      <c r="G34" s="24"/>
      <c r="H34" s="16">
        <f t="shared" si="1"/>
        <v>0</v>
      </c>
    </row>
    <row r="35" spans="1:8" ht="46.05" customHeight="1" x14ac:dyDescent="0.3">
      <c r="A35" s="21">
        <v>19</v>
      </c>
      <c r="B35" s="78"/>
      <c r="C35" s="44" t="s">
        <v>73</v>
      </c>
      <c r="D35" s="58" t="s">
        <v>40</v>
      </c>
      <c r="E35" s="44" t="s">
        <v>74</v>
      </c>
      <c r="F35" s="24">
        <v>5000</v>
      </c>
      <c r="G35" s="24"/>
      <c r="H35" s="16">
        <f t="shared" si="1"/>
        <v>0</v>
      </c>
    </row>
    <row r="36" spans="1:8" ht="30.1" customHeight="1" x14ac:dyDescent="0.3">
      <c r="A36" s="21">
        <v>20</v>
      </c>
      <c r="B36" s="79"/>
      <c r="C36" s="22" t="s">
        <v>75</v>
      </c>
      <c r="D36" s="58" t="s">
        <v>40</v>
      </c>
      <c r="E36" s="23" t="s">
        <v>76</v>
      </c>
      <c r="F36" s="24">
        <v>31600</v>
      </c>
      <c r="G36" s="24"/>
      <c r="H36" s="16">
        <f t="shared" si="1"/>
        <v>0</v>
      </c>
    </row>
    <row r="37" spans="1:8" ht="30.1" customHeight="1" x14ac:dyDescent="0.3">
      <c r="A37" s="21">
        <v>21</v>
      </c>
      <c r="B37" s="60"/>
      <c r="C37" s="22"/>
      <c r="D37" s="58"/>
      <c r="E37" s="23"/>
      <c r="F37" s="24"/>
      <c r="G37" s="24"/>
      <c r="H37" s="16">
        <f t="shared" si="1"/>
        <v>0</v>
      </c>
    </row>
    <row r="38" spans="1:8" ht="30.1" customHeight="1" x14ac:dyDescent="0.3">
      <c r="A38" s="21">
        <v>22</v>
      </c>
      <c r="B38" s="60"/>
      <c r="C38" s="22"/>
      <c r="D38" s="58"/>
      <c r="E38" s="23"/>
      <c r="F38" s="24"/>
      <c r="G38" s="24"/>
      <c r="H38" s="16">
        <f t="shared" si="1"/>
        <v>0</v>
      </c>
    </row>
    <row r="39" spans="1:8" ht="30.1" customHeight="1" x14ac:dyDescent="0.3">
      <c r="A39" s="21">
        <v>23</v>
      </c>
      <c r="B39" s="60"/>
      <c r="C39" s="22"/>
      <c r="D39" s="58"/>
      <c r="E39" s="23"/>
      <c r="F39" s="24"/>
      <c r="G39" s="24"/>
      <c r="H39" s="16">
        <f t="shared" si="1"/>
        <v>0</v>
      </c>
    </row>
    <row r="40" spans="1:8" ht="30.1" customHeight="1" x14ac:dyDescent="0.3">
      <c r="A40" s="21">
        <v>24</v>
      </c>
      <c r="B40" s="60"/>
      <c r="C40" s="22"/>
      <c r="D40" s="58"/>
      <c r="E40" s="23"/>
      <c r="F40" s="24"/>
      <c r="G40" s="24"/>
      <c r="H40" s="16">
        <f t="shared" si="1"/>
        <v>0</v>
      </c>
    </row>
    <row r="41" spans="1:8" ht="30.1" customHeight="1" x14ac:dyDescent="0.3">
      <c r="A41" s="21">
        <v>25</v>
      </c>
      <c r="B41" s="60"/>
      <c r="C41" s="22"/>
      <c r="D41" s="58"/>
      <c r="E41" s="23"/>
      <c r="F41" s="24"/>
      <c r="G41" s="24"/>
      <c r="H41" s="16">
        <f t="shared" si="1"/>
        <v>0</v>
      </c>
    </row>
    <row r="42" spans="1:8" ht="30.1" customHeight="1" x14ac:dyDescent="0.3">
      <c r="A42" s="21">
        <v>26</v>
      </c>
      <c r="B42" s="60"/>
      <c r="C42" s="22"/>
      <c r="D42" s="58"/>
      <c r="E42" s="23"/>
      <c r="F42" s="24"/>
      <c r="G42" s="24"/>
      <c r="H42" s="16">
        <f t="shared" si="1"/>
        <v>0</v>
      </c>
    </row>
    <row r="43" spans="1:8" ht="30.1" customHeight="1" x14ac:dyDescent="0.3">
      <c r="A43" s="21">
        <v>27</v>
      </c>
      <c r="B43" s="60"/>
      <c r="C43" s="22"/>
      <c r="D43" s="58"/>
      <c r="E43" s="23"/>
      <c r="F43" s="24"/>
      <c r="G43" s="24"/>
      <c r="H43" s="16">
        <f t="shared" si="1"/>
        <v>0</v>
      </c>
    </row>
    <row r="44" spans="1:8" ht="30.1" customHeight="1" x14ac:dyDescent="0.3">
      <c r="A44" s="21">
        <v>28</v>
      </c>
      <c r="B44" s="60"/>
      <c r="C44" s="22"/>
      <c r="D44" s="58"/>
      <c r="E44" s="23"/>
      <c r="F44" s="24"/>
      <c r="G44" s="24"/>
      <c r="H44" s="16">
        <f t="shared" si="1"/>
        <v>0</v>
      </c>
    </row>
    <row r="45" spans="1:8" ht="30.1" customHeight="1" x14ac:dyDescent="0.3">
      <c r="A45" s="21">
        <v>29</v>
      </c>
      <c r="B45" s="60"/>
      <c r="C45" s="22"/>
      <c r="D45" s="58"/>
      <c r="E45" s="23"/>
      <c r="F45" s="24"/>
      <c r="G45" s="24"/>
      <c r="H45" s="16">
        <f t="shared" si="1"/>
        <v>0</v>
      </c>
    </row>
    <row r="46" spans="1:8" ht="30.1" customHeight="1" x14ac:dyDescent="0.3">
      <c r="A46" s="21">
        <v>30</v>
      </c>
      <c r="B46" s="60"/>
      <c r="C46" s="22"/>
      <c r="D46" s="58"/>
      <c r="E46" s="23"/>
      <c r="F46" s="24"/>
      <c r="G46" s="24"/>
      <c r="H46" s="16">
        <f t="shared" si="1"/>
        <v>0</v>
      </c>
    </row>
    <row r="47" spans="1:8" ht="19.05" x14ac:dyDescent="0.3">
      <c r="A47" s="75" t="s">
        <v>105</v>
      </c>
    </row>
    <row r="48" spans="1:8" ht="23.1" x14ac:dyDescent="0.3">
      <c r="A48" s="75" t="s">
        <v>106</v>
      </c>
      <c r="B48" s="73"/>
      <c r="C48" s="73"/>
      <c r="D48" s="73"/>
      <c r="E48" s="73"/>
      <c r="F48" s="74"/>
    </row>
    <row r="49" spans="1:6" ht="23.1" x14ac:dyDescent="0.3">
      <c r="A49" s="75" t="s">
        <v>107</v>
      </c>
      <c r="B49" s="73"/>
      <c r="C49" s="73"/>
      <c r="D49" s="73"/>
      <c r="E49" s="73"/>
      <c r="F49" s="74"/>
    </row>
    <row r="50" spans="1:6" ht="23.1" x14ac:dyDescent="0.3">
      <c r="A50" s="73"/>
      <c r="B50" s="73"/>
      <c r="C50" s="73"/>
      <c r="D50" s="73"/>
      <c r="E50" s="73"/>
      <c r="F50" s="74"/>
    </row>
  </sheetData>
  <mergeCells count="21">
    <mergeCell ref="B1:H1"/>
    <mergeCell ref="A12:A13"/>
    <mergeCell ref="B12:B13"/>
    <mergeCell ref="A14:A15"/>
    <mergeCell ref="B14:B15"/>
    <mergeCell ref="A3:H3"/>
    <mergeCell ref="B11:C11"/>
    <mergeCell ref="A16:A17"/>
    <mergeCell ref="B16:B17"/>
    <mergeCell ref="A18:A19"/>
    <mergeCell ref="B18:B19"/>
    <mergeCell ref="A21:A22"/>
    <mergeCell ref="B20:C20"/>
    <mergeCell ref="B21:C21"/>
    <mergeCell ref="B28:B36"/>
    <mergeCell ref="B27:C27"/>
    <mergeCell ref="B22:C22"/>
    <mergeCell ref="B23:C23"/>
    <mergeCell ref="B24:C24"/>
    <mergeCell ref="B25:C25"/>
    <mergeCell ref="B26:C26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="80" zoomScaleNormal="80" workbookViewId="0">
      <pane xSplit="4" ySplit="11" topLeftCell="E12" activePane="bottomRight" state="frozen"/>
      <selection pane="topRight" activeCell="D1" sqref="D1"/>
      <selection pane="bottomLeft" activeCell="A12" sqref="A12"/>
      <selection pane="bottomRight" activeCell="A3" sqref="A3"/>
    </sheetView>
  </sheetViews>
  <sheetFormatPr defaultColWidth="9" defaultRowHeight="16.3" x14ac:dyDescent="0.3"/>
  <cols>
    <col min="1" max="1" width="7.625" style="2" customWidth="1"/>
    <col min="2" max="2" width="25.125" style="2" customWidth="1"/>
    <col min="3" max="3" width="26.625" style="2" customWidth="1"/>
    <col min="4" max="4" width="13.125" style="2" customWidth="1"/>
    <col min="5" max="5" width="42.75" style="2" customWidth="1"/>
    <col min="6" max="6" width="12.125" style="25" customWidth="1"/>
    <col min="7" max="7" width="11.875" style="25" customWidth="1"/>
    <col min="8" max="8" width="12.75" style="25" customWidth="1"/>
    <col min="9" max="9" width="11.5" style="2" customWidth="1"/>
    <col min="10" max="16384" width="9" style="2"/>
  </cols>
  <sheetData>
    <row r="1" spans="1:8" ht="39.1" customHeight="1" x14ac:dyDescent="0.3">
      <c r="A1" s="1" t="s">
        <v>92</v>
      </c>
      <c r="B1" s="84" t="s">
        <v>39</v>
      </c>
      <c r="C1" s="84"/>
      <c r="D1" s="85"/>
      <c r="E1" s="85"/>
      <c r="F1" s="85"/>
      <c r="G1" s="85"/>
      <c r="H1" s="85"/>
    </row>
    <row r="2" spans="1:8" ht="51.8" customHeight="1" x14ac:dyDescent="0.3">
      <c r="A2" s="89" t="s">
        <v>37</v>
      </c>
      <c r="B2" s="90"/>
      <c r="C2" s="90"/>
      <c r="D2" s="90"/>
      <c r="E2" s="90"/>
      <c r="F2" s="90"/>
      <c r="G2" s="90"/>
      <c r="H2" s="90"/>
    </row>
    <row r="3" spans="1:8" ht="51.8" customHeight="1" x14ac:dyDescent="0.3">
      <c r="A3" s="76" t="s">
        <v>108</v>
      </c>
      <c r="B3" s="72"/>
      <c r="C3" s="72"/>
      <c r="D3" s="72"/>
      <c r="E3" s="72"/>
      <c r="F3" s="72"/>
      <c r="G3" s="72"/>
      <c r="H3" s="72"/>
    </row>
    <row r="4" spans="1:8" ht="30.1" customHeight="1" x14ac:dyDescent="0.3">
      <c r="A4" s="46"/>
      <c r="B4" s="47"/>
      <c r="C4" s="38" t="s">
        <v>26</v>
      </c>
      <c r="D4" s="45">
        <f>H6+H7+H8+H9+H10</f>
        <v>0</v>
      </c>
      <c r="E4" s="33" t="s">
        <v>27</v>
      </c>
      <c r="F4" s="34">
        <f>SUM(H12:H46)</f>
        <v>0</v>
      </c>
      <c r="G4" s="51" t="s">
        <v>28</v>
      </c>
      <c r="H4" s="52">
        <f>D4-F4</f>
        <v>0</v>
      </c>
    </row>
    <row r="5" spans="1:8" s="30" customFormat="1" ht="62.35" customHeight="1" x14ac:dyDescent="0.3">
      <c r="A5" s="39"/>
      <c r="B5" s="40" t="s">
        <v>7</v>
      </c>
      <c r="C5" s="40" t="s">
        <v>18</v>
      </c>
      <c r="D5" s="40" t="s">
        <v>35</v>
      </c>
      <c r="E5" s="49" t="s">
        <v>103</v>
      </c>
      <c r="F5" s="50" t="s">
        <v>20</v>
      </c>
      <c r="G5" s="50" t="s">
        <v>22</v>
      </c>
      <c r="H5" s="43" t="s">
        <v>23</v>
      </c>
    </row>
    <row r="6" spans="1:8" ht="68.95" customHeight="1" x14ac:dyDescent="0.3">
      <c r="A6" s="4">
        <v>1</v>
      </c>
      <c r="B6" s="5" t="s">
        <v>19</v>
      </c>
      <c r="C6" s="5" t="s">
        <v>50</v>
      </c>
      <c r="D6" s="56">
        <v>30000</v>
      </c>
      <c r="E6" s="5" t="s">
        <v>101</v>
      </c>
      <c r="F6" s="6">
        <v>500</v>
      </c>
      <c r="G6" s="7"/>
      <c r="H6" s="8">
        <f>F6*G6</f>
        <v>0</v>
      </c>
    </row>
    <row r="7" spans="1:8" ht="30.1" customHeight="1" x14ac:dyDescent="0.3">
      <c r="A7" s="4">
        <v>2</v>
      </c>
      <c r="B7" s="9" t="s">
        <v>14</v>
      </c>
      <c r="C7" s="10" t="s">
        <v>42</v>
      </c>
      <c r="D7" s="57" t="s">
        <v>41</v>
      </c>
      <c r="E7" s="10" t="s">
        <v>43</v>
      </c>
      <c r="F7" s="11">
        <v>2000</v>
      </c>
      <c r="G7" s="7"/>
      <c r="H7" s="8">
        <f t="shared" ref="H7:H10" si="0">F7*G7</f>
        <v>0</v>
      </c>
    </row>
    <row r="8" spans="1:8" ht="30.1" customHeight="1" x14ac:dyDescent="0.3">
      <c r="A8" s="4">
        <v>3</v>
      </c>
      <c r="B8" s="9" t="s">
        <v>15</v>
      </c>
      <c r="C8" s="10" t="s">
        <v>44</v>
      </c>
      <c r="D8" s="57" t="s">
        <v>41</v>
      </c>
      <c r="E8" s="10" t="s">
        <v>45</v>
      </c>
      <c r="F8" s="11">
        <v>3000</v>
      </c>
      <c r="G8" s="7"/>
      <c r="H8" s="8">
        <f t="shared" si="0"/>
        <v>0</v>
      </c>
    </row>
    <row r="9" spans="1:8" ht="30.1" customHeight="1" x14ac:dyDescent="0.3">
      <c r="A9" s="4">
        <v>4</v>
      </c>
      <c r="B9" s="9" t="s">
        <v>16</v>
      </c>
      <c r="C9" s="10" t="s">
        <v>46</v>
      </c>
      <c r="D9" s="57" t="s">
        <v>41</v>
      </c>
      <c r="E9" s="10" t="s">
        <v>47</v>
      </c>
      <c r="F9" s="11">
        <v>4000</v>
      </c>
      <c r="G9" s="7"/>
      <c r="H9" s="8">
        <f t="shared" si="0"/>
        <v>0</v>
      </c>
    </row>
    <row r="10" spans="1:8" ht="30.1" customHeight="1" x14ac:dyDescent="0.3">
      <c r="A10" s="4">
        <v>5</v>
      </c>
      <c r="B10" s="9" t="s">
        <v>17</v>
      </c>
      <c r="C10" s="10" t="s">
        <v>48</v>
      </c>
      <c r="D10" s="57" t="s">
        <v>41</v>
      </c>
      <c r="E10" s="10" t="s">
        <v>49</v>
      </c>
      <c r="F10" s="11">
        <v>4000</v>
      </c>
      <c r="G10" s="7"/>
      <c r="H10" s="8">
        <f t="shared" si="0"/>
        <v>0</v>
      </c>
    </row>
    <row r="11" spans="1:8" s="30" customFormat="1" ht="30.1" customHeight="1" x14ac:dyDescent="0.3">
      <c r="A11" s="39"/>
      <c r="B11" s="94" t="s">
        <v>7</v>
      </c>
      <c r="C11" s="95"/>
      <c r="D11" s="41" t="s">
        <v>36</v>
      </c>
      <c r="E11" s="42" t="s">
        <v>21</v>
      </c>
      <c r="F11" s="43" t="s">
        <v>20</v>
      </c>
      <c r="G11" s="43" t="s">
        <v>24</v>
      </c>
      <c r="H11" s="43" t="s">
        <v>25</v>
      </c>
    </row>
    <row r="12" spans="1:8" ht="30.1" customHeight="1" x14ac:dyDescent="0.3">
      <c r="A12" s="86">
        <v>1</v>
      </c>
      <c r="B12" s="87" t="s">
        <v>0</v>
      </c>
      <c r="C12" s="14" t="s">
        <v>1</v>
      </c>
      <c r="D12" s="64" t="s">
        <v>98</v>
      </c>
      <c r="E12" s="65" t="s">
        <v>96</v>
      </c>
      <c r="F12" s="66" t="s">
        <v>97</v>
      </c>
      <c r="G12" s="15"/>
      <c r="H12" s="16">
        <v>0</v>
      </c>
    </row>
    <row r="13" spans="1:8" ht="30.1" customHeight="1" x14ac:dyDescent="0.3">
      <c r="A13" s="82"/>
      <c r="B13" s="88"/>
      <c r="C13" s="55" t="s">
        <v>2</v>
      </c>
      <c r="D13" s="61" t="s">
        <v>98</v>
      </c>
      <c r="E13" s="69" t="s">
        <v>96</v>
      </c>
      <c r="F13" s="70" t="s">
        <v>97</v>
      </c>
      <c r="G13" s="15"/>
      <c r="H13" s="16">
        <v>0</v>
      </c>
    </row>
    <row r="14" spans="1:8" ht="30.1" customHeight="1" x14ac:dyDescent="0.3">
      <c r="A14" s="82">
        <v>2</v>
      </c>
      <c r="B14" s="83" t="s">
        <v>3</v>
      </c>
      <c r="C14" s="55" t="s">
        <v>1</v>
      </c>
      <c r="D14" s="61" t="s">
        <v>98</v>
      </c>
      <c r="E14" s="44" t="s">
        <v>99</v>
      </c>
      <c r="F14" s="70" t="s">
        <v>97</v>
      </c>
      <c r="G14" s="15"/>
      <c r="H14" s="16">
        <v>0</v>
      </c>
    </row>
    <row r="15" spans="1:8" ht="30.1" customHeight="1" x14ac:dyDescent="0.3">
      <c r="A15" s="82"/>
      <c r="B15" s="83"/>
      <c r="C15" s="55" t="s">
        <v>2</v>
      </c>
      <c r="D15" s="71" t="s">
        <v>41</v>
      </c>
      <c r="E15" s="44" t="s">
        <v>52</v>
      </c>
      <c r="F15" s="7">
        <v>700</v>
      </c>
      <c r="G15" s="15"/>
      <c r="H15" s="16">
        <f t="shared" ref="H15:H46" si="1">F15*G15</f>
        <v>0</v>
      </c>
    </row>
    <row r="16" spans="1:8" ht="30.1" customHeight="1" x14ac:dyDescent="0.3">
      <c r="A16" s="82">
        <v>3</v>
      </c>
      <c r="B16" s="83" t="s">
        <v>13</v>
      </c>
      <c r="C16" s="55" t="s">
        <v>1</v>
      </c>
      <c r="D16" s="71" t="s">
        <v>41</v>
      </c>
      <c r="E16" s="44" t="s">
        <v>53</v>
      </c>
      <c r="F16" s="7">
        <v>150</v>
      </c>
      <c r="G16" s="15"/>
      <c r="H16" s="16">
        <f t="shared" si="1"/>
        <v>0</v>
      </c>
    </row>
    <row r="17" spans="1:8" ht="30.1" customHeight="1" x14ac:dyDescent="0.3">
      <c r="A17" s="82"/>
      <c r="B17" s="83"/>
      <c r="C17" s="55" t="s">
        <v>2</v>
      </c>
      <c r="D17" s="61" t="s">
        <v>98</v>
      </c>
      <c r="E17" s="44" t="s">
        <v>99</v>
      </c>
      <c r="F17" s="70" t="s">
        <v>97</v>
      </c>
      <c r="G17" s="15"/>
      <c r="H17" s="16">
        <v>0</v>
      </c>
    </row>
    <row r="18" spans="1:8" ht="30.1" customHeight="1" x14ac:dyDescent="0.3">
      <c r="A18" s="82">
        <v>4</v>
      </c>
      <c r="B18" s="83" t="s">
        <v>4</v>
      </c>
      <c r="C18" s="55" t="s">
        <v>1</v>
      </c>
      <c r="D18" s="71" t="s">
        <v>41</v>
      </c>
      <c r="E18" s="44" t="s">
        <v>54</v>
      </c>
      <c r="F18" s="7">
        <v>100</v>
      </c>
      <c r="G18" s="15"/>
      <c r="H18" s="16">
        <f t="shared" si="1"/>
        <v>0</v>
      </c>
    </row>
    <row r="19" spans="1:8" ht="30.1" customHeight="1" x14ac:dyDescent="0.3">
      <c r="A19" s="82"/>
      <c r="B19" s="83"/>
      <c r="C19" s="55" t="s">
        <v>2</v>
      </c>
      <c r="D19" s="61" t="s">
        <v>98</v>
      </c>
      <c r="E19" s="44" t="s">
        <v>99</v>
      </c>
      <c r="F19" s="70" t="s">
        <v>97</v>
      </c>
      <c r="G19" s="15"/>
      <c r="H19" s="16">
        <v>0</v>
      </c>
    </row>
    <row r="20" spans="1:8" ht="30.1" customHeight="1" x14ac:dyDescent="0.3">
      <c r="A20" s="54">
        <v>5</v>
      </c>
      <c r="B20" s="80" t="s">
        <v>8</v>
      </c>
      <c r="C20" s="81"/>
      <c r="D20" s="61" t="s">
        <v>98</v>
      </c>
      <c r="E20" s="44" t="s">
        <v>99</v>
      </c>
      <c r="F20" s="70" t="s">
        <v>97</v>
      </c>
      <c r="G20" s="20"/>
      <c r="H20" s="16">
        <v>0</v>
      </c>
    </row>
    <row r="21" spans="1:8" ht="30.1" customHeight="1" x14ac:dyDescent="0.3">
      <c r="A21" s="82">
        <v>6</v>
      </c>
      <c r="B21" s="80" t="s">
        <v>30</v>
      </c>
      <c r="C21" s="81"/>
      <c r="D21" s="62" t="s">
        <v>40</v>
      </c>
      <c r="E21" s="19" t="s">
        <v>31</v>
      </c>
      <c r="F21" s="20">
        <v>60000</v>
      </c>
      <c r="G21" s="20"/>
      <c r="H21" s="16">
        <f t="shared" si="1"/>
        <v>0</v>
      </c>
    </row>
    <row r="22" spans="1:8" ht="30.1" customHeight="1" x14ac:dyDescent="0.3">
      <c r="A22" s="82"/>
      <c r="B22" s="80" t="s">
        <v>5</v>
      </c>
      <c r="C22" s="81"/>
      <c r="D22" s="61" t="s">
        <v>98</v>
      </c>
      <c r="E22" s="44" t="s">
        <v>99</v>
      </c>
      <c r="F22" s="70" t="s">
        <v>97</v>
      </c>
      <c r="G22" s="20"/>
      <c r="H22" s="16">
        <v>0</v>
      </c>
    </row>
    <row r="23" spans="1:8" ht="30.1" customHeight="1" x14ac:dyDescent="0.3">
      <c r="A23" s="54">
        <v>7</v>
      </c>
      <c r="B23" s="80" t="s">
        <v>6</v>
      </c>
      <c r="C23" s="81"/>
      <c r="D23" s="61" t="s">
        <v>98</v>
      </c>
      <c r="E23" s="44" t="s">
        <v>99</v>
      </c>
      <c r="F23" s="70" t="s">
        <v>97</v>
      </c>
      <c r="G23" s="20"/>
      <c r="H23" s="16">
        <v>0</v>
      </c>
    </row>
    <row r="24" spans="1:8" ht="131.44999999999999" customHeight="1" x14ac:dyDescent="0.3">
      <c r="A24" s="54">
        <v>8</v>
      </c>
      <c r="B24" s="80" t="s">
        <v>9</v>
      </c>
      <c r="C24" s="81"/>
      <c r="D24" s="54" t="s">
        <v>40</v>
      </c>
      <c r="E24" s="19" t="s">
        <v>78</v>
      </c>
      <c r="F24" s="20">
        <v>0</v>
      </c>
      <c r="G24" s="20"/>
      <c r="H24" s="16">
        <f t="shared" si="1"/>
        <v>0</v>
      </c>
    </row>
    <row r="25" spans="1:8" ht="30.1" customHeight="1" x14ac:dyDescent="0.3">
      <c r="A25" s="54">
        <v>9</v>
      </c>
      <c r="B25" s="80" t="s">
        <v>34</v>
      </c>
      <c r="C25" s="81"/>
      <c r="D25" s="54" t="s">
        <v>40</v>
      </c>
      <c r="E25" s="19" t="s">
        <v>79</v>
      </c>
      <c r="F25" s="20">
        <v>0</v>
      </c>
      <c r="G25" s="20"/>
      <c r="H25" s="16">
        <f t="shared" si="1"/>
        <v>0</v>
      </c>
    </row>
    <row r="26" spans="1:8" ht="30.1" customHeight="1" x14ac:dyDescent="0.3">
      <c r="A26" s="54">
        <v>10</v>
      </c>
      <c r="B26" s="80" t="s">
        <v>10</v>
      </c>
      <c r="C26" s="81"/>
      <c r="D26" s="57" t="s">
        <v>41</v>
      </c>
      <c r="E26" s="19" t="s">
        <v>80</v>
      </c>
      <c r="F26" s="20">
        <v>13000</v>
      </c>
      <c r="G26" s="20"/>
      <c r="H26" s="16">
        <f t="shared" si="1"/>
        <v>0</v>
      </c>
    </row>
    <row r="27" spans="1:8" ht="30.1" customHeight="1" x14ac:dyDescent="0.3">
      <c r="A27" s="54">
        <v>11</v>
      </c>
      <c r="B27" s="80" t="s">
        <v>62</v>
      </c>
      <c r="C27" s="81"/>
      <c r="D27" s="54" t="s">
        <v>40</v>
      </c>
      <c r="E27" s="19" t="s">
        <v>58</v>
      </c>
      <c r="F27" s="20">
        <v>25000</v>
      </c>
      <c r="G27" s="20"/>
      <c r="H27" s="16">
        <f t="shared" si="1"/>
        <v>0</v>
      </c>
    </row>
    <row r="28" spans="1:8" ht="30.1" customHeight="1" x14ac:dyDescent="0.3">
      <c r="A28" s="21">
        <v>12</v>
      </c>
      <c r="B28" s="93" t="s">
        <v>12</v>
      </c>
      <c r="C28" s="53" t="s">
        <v>63</v>
      </c>
      <c r="D28" s="10" t="s">
        <v>40</v>
      </c>
      <c r="E28" s="23" t="s">
        <v>59</v>
      </c>
      <c r="F28" s="24">
        <v>32000</v>
      </c>
      <c r="G28" s="24"/>
      <c r="H28" s="16">
        <f t="shared" si="1"/>
        <v>0</v>
      </c>
    </row>
    <row r="29" spans="1:8" ht="30.1" customHeight="1" x14ac:dyDescent="0.3">
      <c r="A29" s="21">
        <v>13</v>
      </c>
      <c r="B29" s="93"/>
      <c r="C29" s="53" t="s">
        <v>64</v>
      </c>
      <c r="D29" s="10" t="s">
        <v>40</v>
      </c>
      <c r="E29" s="23" t="s">
        <v>60</v>
      </c>
      <c r="F29" s="24">
        <v>42000</v>
      </c>
      <c r="G29" s="24"/>
      <c r="H29" s="16">
        <f t="shared" si="1"/>
        <v>0</v>
      </c>
    </row>
    <row r="30" spans="1:8" ht="30.1" customHeight="1" x14ac:dyDescent="0.3">
      <c r="A30" s="21">
        <v>14</v>
      </c>
      <c r="B30" s="93"/>
      <c r="C30" s="53" t="s">
        <v>65</v>
      </c>
      <c r="D30" s="58" t="s">
        <v>40</v>
      </c>
      <c r="E30" s="23" t="s">
        <v>84</v>
      </c>
      <c r="F30" s="24">
        <v>50000</v>
      </c>
      <c r="G30" s="24"/>
      <c r="H30" s="16">
        <f t="shared" si="1"/>
        <v>0</v>
      </c>
    </row>
    <row r="31" spans="1:8" ht="30.1" customHeight="1" x14ac:dyDescent="0.3">
      <c r="A31" s="21">
        <v>15</v>
      </c>
      <c r="B31" s="93"/>
      <c r="C31" s="53" t="s">
        <v>66</v>
      </c>
      <c r="D31" s="57" t="s">
        <v>41</v>
      </c>
      <c r="E31" s="23" t="s">
        <v>85</v>
      </c>
      <c r="F31" s="24">
        <v>1200</v>
      </c>
      <c r="G31" s="24"/>
      <c r="H31" s="16">
        <f t="shared" si="1"/>
        <v>0</v>
      </c>
    </row>
    <row r="32" spans="1:8" ht="30.1" customHeight="1" x14ac:dyDescent="0.3">
      <c r="A32" s="21">
        <v>16</v>
      </c>
      <c r="B32" s="93"/>
      <c r="C32" s="53" t="s">
        <v>69</v>
      </c>
      <c r="D32" s="57" t="s">
        <v>41</v>
      </c>
      <c r="E32" s="53" t="s">
        <v>70</v>
      </c>
      <c r="F32" s="24">
        <v>400</v>
      </c>
      <c r="G32" s="24"/>
      <c r="H32" s="16">
        <f t="shared" si="1"/>
        <v>0</v>
      </c>
    </row>
    <row r="33" spans="1:8" ht="30.1" customHeight="1" x14ac:dyDescent="0.3">
      <c r="A33" s="21">
        <v>17</v>
      </c>
      <c r="B33" s="93"/>
      <c r="C33" s="53" t="s">
        <v>67</v>
      </c>
      <c r="D33" s="57" t="s">
        <v>41</v>
      </c>
      <c r="E33" s="53" t="s">
        <v>71</v>
      </c>
      <c r="F33" s="24">
        <v>500</v>
      </c>
      <c r="G33" s="24"/>
      <c r="H33" s="16">
        <f t="shared" si="1"/>
        <v>0</v>
      </c>
    </row>
    <row r="34" spans="1:8" ht="30.1" customHeight="1" x14ac:dyDescent="0.3">
      <c r="A34" s="21">
        <v>18</v>
      </c>
      <c r="B34" s="93"/>
      <c r="C34" s="53" t="s">
        <v>72</v>
      </c>
      <c r="D34" s="57" t="s">
        <v>41</v>
      </c>
      <c r="E34" s="53" t="s">
        <v>68</v>
      </c>
      <c r="F34" s="24">
        <v>400</v>
      </c>
      <c r="G34" s="24"/>
      <c r="H34" s="16">
        <f t="shared" si="1"/>
        <v>0</v>
      </c>
    </row>
    <row r="35" spans="1:8" ht="30.1" customHeight="1" x14ac:dyDescent="0.3">
      <c r="A35" s="21">
        <v>19</v>
      </c>
      <c r="B35" s="93"/>
      <c r="C35" s="44" t="s">
        <v>73</v>
      </c>
      <c r="D35" s="58" t="s">
        <v>40</v>
      </c>
      <c r="E35" s="44" t="s">
        <v>74</v>
      </c>
      <c r="F35" s="24">
        <v>5000</v>
      </c>
      <c r="G35" s="24"/>
      <c r="H35" s="16">
        <f t="shared" si="1"/>
        <v>0</v>
      </c>
    </row>
    <row r="36" spans="1:8" ht="30.1" customHeight="1" x14ac:dyDescent="0.3">
      <c r="A36" s="21">
        <v>20</v>
      </c>
      <c r="B36" s="93"/>
      <c r="C36" s="53" t="s">
        <v>75</v>
      </c>
      <c r="D36" s="58" t="s">
        <v>40</v>
      </c>
      <c r="E36" s="23" t="s">
        <v>76</v>
      </c>
      <c r="F36" s="24">
        <v>31600</v>
      </c>
      <c r="G36" s="24"/>
      <c r="H36" s="16">
        <f t="shared" si="1"/>
        <v>0</v>
      </c>
    </row>
    <row r="37" spans="1:8" ht="30.1" customHeight="1" x14ac:dyDescent="0.3">
      <c r="A37" s="21">
        <v>21</v>
      </c>
      <c r="B37" s="93"/>
      <c r="C37" s="53" t="s">
        <v>82</v>
      </c>
      <c r="D37" s="58" t="s">
        <v>40</v>
      </c>
      <c r="E37" s="23" t="s">
        <v>83</v>
      </c>
      <c r="F37" s="24">
        <v>680</v>
      </c>
      <c r="G37" s="24"/>
      <c r="H37" s="16">
        <f t="shared" si="1"/>
        <v>0</v>
      </c>
    </row>
    <row r="38" spans="1:8" ht="30.1" customHeight="1" x14ac:dyDescent="0.3">
      <c r="A38" s="21">
        <v>22</v>
      </c>
      <c r="B38" s="93"/>
      <c r="C38" s="53"/>
      <c r="D38" s="58"/>
      <c r="E38" s="23"/>
      <c r="F38" s="24"/>
      <c r="G38" s="24"/>
      <c r="H38" s="16">
        <f t="shared" si="1"/>
        <v>0</v>
      </c>
    </row>
    <row r="39" spans="1:8" ht="30.1" customHeight="1" x14ac:dyDescent="0.3">
      <c r="A39" s="21">
        <v>23</v>
      </c>
      <c r="B39" s="93"/>
      <c r="C39" s="53"/>
      <c r="D39" s="58"/>
      <c r="E39" s="23"/>
      <c r="F39" s="24"/>
      <c r="G39" s="24"/>
      <c r="H39" s="16">
        <f t="shared" si="1"/>
        <v>0</v>
      </c>
    </row>
    <row r="40" spans="1:8" ht="30.1" customHeight="1" x14ac:dyDescent="0.3">
      <c r="A40" s="21">
        <v>24</v>
      </c>
      <c r="B40" s="93"/>
      <c r="C40" s="53"/>
      <c r="D40" s="58"/>
      <c r="E40" s="23"/>
      <c r="F40" s="24"/>
      <c r="G40" s="24"/>
      <c r="H40" s="16">
        <f t="shared" si="1"/>
        <v>0</v>
      </c>
    </row>
    <row r="41" spans="1:8" ht="30.1" customHeight="1" x14ac:dyDescent="0.3">
      <c r="A41" s="21">
        <v>25</v>
      </c>
      <c r="B41" s="93"/>
      <c r="C41" s="53"/>
      <c r="D41" s="58"/>
      <c r="E41" s="23"/>
      <c r="F41" s="24"/>
      <c r="G41" s="24"/>
      <c r="H41" s="16">
        <f t="shared" si="1"/>
        <v>0</v>
      </c>
    </row>
    <row r="42" spans="1:8" ht="30.1" customHeight="1" x14ac:dyDescent="0.3">
      <c r="A42" s="21">
        <v>26</v>
      </c>
      <c r="B42" s="93"/>
      <c r="C42" s="53"/>
      <c r="D42" s="58"/>
      <c r="E42" s="23"/>
      <c r="F42" s="24"/>
      <c r="G42" s="24"/>
      <c r="H42" s="16">
        <f t="shared" si="1"/>
        <v>0</v>
      </c>
    </row>
    <row r="43" spans="1:8" ht="30.1" customHeight="1" x14ac:dyDescent="0.3">
      <c r="A43" s="21">
        <v>27</v>
      </c>
      <c r="B43" s="93"/>
      <c r="C43" s="53"/>
      <c r="D43" s="58"/>
      <c r="E43" s="23"/>
      <c r="F43" s="24"/>
      <c r="G43" s="24"/>
      <c r="H43" s="16">
        <f t="shared" si="1"/>
        <v>0</v>
      </c>
    </row>
    <row r="44" spans="1:8" ht="30.1" customHeight="1" x14ac:dyDescent="0.3">
      <c r="A44" s="21">
        <v>28</v>
      </c>
      <c r="B44" s="93"/>
      <c r="C44" s="53"/>
      <c r="D44" s="58"/>
      <c r="E44" s="23"/>
      <c r="F44" s="24"/>
      <c r="G44" s="24"/>
      <c r="H44" s="16">
        <f t="shared" si="1"/>
        <v>0</v>
      </c>
    </row>
    <row r="45" spans="1:8" ht="30.1" customHeight="1" x14ac:dyDescent="0.3">
      <c r="A45" s="21">
        <v>29</v>
      </c>
      <c r="B45" s="93"/>
      <c r="C45" s="53"/>
      <c r="D45" s="58"/>
      <c r="E45" s="23"/>
      <c r="F45" s="24"/>
      <c r="G45" s="24"/>
      <c r="H45" s="16">
        <f t="shared" si="1"/>
        <v>0</v>
      </c>
    </row>
    <row r="46" spans="1:8" ht="30.1" customHeight="1" x14ac:dyDescent="0.3">
      <c r="A46" s="21">
        <v>30</v>
      </c>
      <c r="B46" s="93"/>
      <c r="C46" s="53"/>
      <c r="D46" s="58"/>
      <c r="E46" s="23"/>
      <c r="F46" s="24"/>
      <c r="G46" s="24"/>
      <c r="H46" s="16">
        <f t="shared" si="1"/>
        <v>0</v>
      </c>
    </row>
    <row r="48" spans="1:8" ht="19.05" x14ac:dyDescent="0.3">
      <c r="A48" s="75" t="s">
        <v>105</v>
      </c>
    </row>
    <row r="49" spans="1:1" ht="19.05" x14ac:dyDescent="0.3">
      <c r="A49" s="75" t="s">
        <v>106</v>
      </c>
    </row>
    <row r="50" spans="1:1" ht="19.05" x14ac:dyDescent="0.3">
      <c r="A50" s="75" t="s">
        <v>107</v>
      </c>
    </row>
  </sheetData>
  <mergeCells count="21">
    <mergeCell ref="A14:A15"/>
    <mergeCell ref="B14:B15"/>
    <mergeCell ref="B11:C11"/>
    <mergeCell ref="B1:H1"/>
    <mergeCell ref="A2:H2"/>
    <mergeCell ref="A12:A13"/>
    <mergeCell ref="B12:B13"/>
    <mergeCell ref="B27:C27"/>
    <mergeCell ref="B28:B46"/>
    <mergeCell ref="A16:A17"/>
    <mergeCell ref="B16:B17"/>
    <mergeCell ref="A18:A19"/>
    <mergeCell ref="B18:B19"/>
    <mergeCell ref="A21:A22"/>
    <mergeCell ref="B20:C20"/>
    <mergeCell ref="B21:C21"/>
    <mergeCell ref="B22:C22"/>
    <mergeCell ref="B23:C23"/>
    <mergeCell ref="B24:C24"/>
    <mergeCell ref="B25:C25"/>
    <mergeCell ref="B26:C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zoomScale="80" zoomScaleNormal="80" workbookViewId="0">
      <pane xSplit="4" ySplit="11" topLeftCell="E12" activePane="bottomRight" state="frozen"/>
      <selection pane="topRight" activeCell="D1" sqref="D1"/>
      <selection pane="bottomLeft" activeCell="A12" sqref="A12"/>
      <selection pane="bottomRight" activeCell="D11" sqref="D11"/>
    </sheetView>
  </sheetViews>
  <sheetFormatPr defaultColWidth="9" defaultRowHeight="16.3" x14ac:dyDescent="0.3"/>
  <cols>
    <col min="1" max="1" width="7.625" style="2" customWidth="1"/>
    <col min="2" max="2" width="25.125" style="2" customWidth="1"/>
    <col min="3" max="3" width="26.625" style="2" customWidth="1"/>
    <col min="4" max="4" width="13.125" style="2" customWidth="1"/>
    <col min="5" max="5" width="42.75" style="2" customWidth="1"/>
    <col min="6" max="6" width="12.125" style="25" customWidth="1"/>
    <col min="7" max="7" width="11.875" style="25" customWidth="1"/>
    <col min="8" max="8" width="12.75" style="25" customWidth="1"/>
    <col min="9" max="9" width="11.5" style="2" customWidth="1"/>
    <col min="10" max="16384" width="9" style="2"/>
  </cols>
  <sheetData>
    <row r="1" spans="1:8" ht="39.1" customHeight="1" x14ac:dyDescent="0.3">
      <c r="A1" s="1" t="s">
        <v>93</v>
      </c>
      <c r="B1" s="84" t="s">
        <v>39</v>
      </c>
      <c r="C1" s="84"/>
      <c r="D1" s="85"/>
      <c r="E1" s="85"/>
      <c r="F1" s="85"/>
      <c r="G1" s="85"/>
      <c r="H1" s="85"/>
    </row>
    <row r="2" spans="1:8" ht="51.8" customHeight="1" x14ac:dyDescent="0.3">
      <c r="A2" s="89" t="s">
        <v>37</v>
      </c>
      <c r="B2" s="90"/>
      <c r="C2" s="90"/>
      <c r="D2" s="90"/>
      <c r="E2" s="90"/>
      <c r="F2" s="90"/>
      <c r="G2" s="90"/>
      <c r="H2" s="90"/>
    </row>
    <row r="3" spans="1:8" ht="51.8" customHeight="1" x14ac:dyDescent="0.3">
      <c r="A3" s="76" t="s">
        <v>108</v>
      </c>
      <c r="B3" s="72"/>
      <c r="C3" s="72"/>
      <c r="D3" s="72"/>
      <c r="E3" s="72"/>
      <c r="F3" s="72"/>
      <c r="G3" s="72"/>
      <c r="H3" s="72"/>
    </row>
    <row r="4" spans="1:8" ht="30.1" customHeight="1" x14ac:dyDescent="0.3">
      <c r="A4" s="46"/>
      <c r="B4" s="47"/>
      <c r="C4" s="38" t="s">
        <v>26</v>
      </c>
      <c r="D4" s="45">
        <f>H6+H7+H8+H9+H10</f>
        <v>0</v>
      </c>
      <c r="E4" s="33" t="s">
        <v>27</v>
      </c>
      <c r="F4" s="34">
        <f>SUM(H12:H46)</f>
        <v>0</v>
      </c>
      <c r="G4" s="51" t="s">
        <v>28</v>
      </c>
      <c r="H4" s="52">
        <f>D4-F4</f>
        <v>0</v>
      </c>
    </row>
    <row r="5" spans="1:8" s="30" customFormat="1" ht="45" customHeight="1" x14ac:dyDescent="0.3">
      <c r="A5" s="39"/>
      <c r="B5" s="40" t="s">
        <v>7</v>
      </c>
      <c r="C5" s="40" t="s">
        <v>18</v>
      </c>
      <c r="D5" s="40" t="s">
        <v>35</v>
      </c>
      <c r="E5" s="49" t="s">
        <v>103</v>
      </c>
      <c r="F5" s="50" t="s">
        <v>20</v>
      </c>
      <c r="G5" s="50" t="s">
        <v>22</v>
      </c>
      <c r="H5" s="43" t="s">
        <v>23</v>
      </c>
    </row>
    <row r="6" spans="1:8" ht="50.3" customHeight="1" x14ac:dyDescent="0.3">
      <c r="A6" s="4">
        <v>1</v>
      </c>
      <c r="B6" s="5" t="s">
        <v>19</v>
      </c>
      <c r="C6" s="5" t="s">
        <v>95</v>
      </c>
      <c r="D6" s="56">
        <v>20000</v>
      </c>
      <c r="E6" s="5" t="s">
        <v>100</v>
      </c>
      <c r="F6" s="6">
        <v>500</v>
      </c>
      <c r="G6" s="7"/>
      <c r="H6" s="8">
        <f>F6*G6</f>
        <v>0</v>
      </c>
    </row>
    <row r="7" spans="1:8" ht="30.1" customHeight="1" x14ac:dyDescent="0.3">
      <c r="A7" s="4">
        <v>2</v>
      </c>
      <c r="B7" s="9" t="s">
        <v>14</v>
      </c>
      <c r="C7" s="10" t="s">
        <v>42</v>
      </c>
      <c r="D7" s="57" t="s">
        <v>41</v>
      </c>
      <c r="E7" s="10" t="s">
        <v>43</v>
      </c>
      <c r="F7" s="11">
        <v>2000</v>
      </c>
      <c r="G7" s="7"/>
      <c r="H7" s="8">
        <f t="shared" ref="H7:H10" si="0">F7*G7</f>
        <v>0</v>
      </c>
    </row>
    <row r="8" spans="1:8" ht="30.1" customHeight="1" x14ac:dyDescent="0.3">
      <c r="A8" s="4">
        <v>3</v>
      </c>
      <c r="B8" s="9" t="s">
        <v>15</v>
      </c>
      <c r="C8" s="10" t="s">
        <v>44</v>
      </c>
      <c r="D8" s="57" t="s">
        <v>41</v>
      </c>
      <c r="E8" s="10" t="s">
        <v>45</v>
      </c>
      <c r="F8" s="11">
        <v>3000</v>
      </c>
      <c r="G8" s="7"/>
      <c r="H8" s="8">
        <f t="shared" si="0"/>
        <v>0</v>
      </c>
    </row>
    <row r="9" spans="1:8" ht="30.1" customHeight="1" x14ac:dyDescent="0.3">
      <c r="A9" s="4">
        <v>4</v>
      </c>
      <c r="B9" s="9" t="s">
        <v>16</v>
      </c>
      <c r="C9" s="10" t="s">
        <v>46</v>
      </c>
      <c r="D9" s="57" t="s">
        <v>41</v>
      </c>
      <c r="E9" s="10" t="s">
        <v>47</v>
      </c>
      <c r="F9" s="11">
        <v>4000</v>
      </c>
      <c r="G9" s="7"/>
      <c r="H9" s="8">
        <f t="shared" si="0"/>
        <v>0</v>
      </c>
    </row>
    <row r="10" spans="1:8" ht="30.1" customHeight="1" x14ac:dyDescent="0.3">
      <c r="A10" s="4">
        <v>5</v>
      </c>
      <c r="B10" s="9" t="s">
        <v>17</v>
      </c>
      <c r="C10" s="10" t="s">
        <v>48</v>
      </c>
      <c r="D10" s="57" t="s">
        <v>41</v>
      </c>
      <c r="E10" s="10" t="s">
        <v>49</v>
      </c>
      <c r="F10" s="11">
        <v>4000</v>
      </c>
      <c r="G10" s="7"/>
      <c r="H10" s="8">
        <f t="shared" si="0"/>
        <v>0</v>
      </c>
    </row>
    <row r="11" spans="1:8" s="30" customFormat="1" ht="30.1" customHeight="1" x14ac:dyDescent="0.3">
      <c r="A11" s="39"/>
      <c r="B11" s="94" t="s">
        <v>7</v>
      </c>
      <c r="C11" s="95"/>
      <c r="D11" s="41" t="s">
        <v>36</v>
      </c>
      <c r="E11" s="42" t="s">
        <v>21</v>
      </c>
      <c r="F11" s="43" t="s">
        <v>20</v>
      </c>
      <c r="G11" s="43" t="s">
        <v>24</v>
      </c>
      <c r="H11" s="43" t="s">
        <v>25</v>
      </c>
    </row>
    <row r="12" spans="1:8" ht="30.1" customHeight="1" x14ac:dyDescent="0.3">
      <c r="A12" s="86">
        <v>1</v>
      </c>
      <c r="B12" s="87" t="s">
        <v>0</v>
      </c>
      <c r="C12" s="14" t="s">
        <v>1</v>
      </c>
      <c r="D12" s="61" t="s">
        <v>98</v>
      </c>
      <c r="E12" s="69" t="s">
        <v>96</v>
      </c>
      <c r="F12" s="70" t="s">
        <v>97</v>
      </c>
      <c r="G12" s="15"/>
      <c r="H12" s="16">
        <v>0</v>
      </c>
    </row>
    <row r="13" spans="1:8" ht="30.1" customHeight="1" x14ac:dyDescent="0.3">
      <c r="A13" s="82"/>
      <c r="B13" s="88"/>
      <c r="C13" s="55" t="s">
        <v>2</v>
      </c>
      <c r="D13" s="61" t="s">
        <v>98</v>
      </c>
      <c r="E13" s="69" t="s">
        <v>96</v>
      </c>
      <c r="F13" s="70" t="s">
        <v>97</v>
      </c>
      <c r="G13" s="15"/>
      <c r="H13" s="16">
        <v>0</v>
      </c>
    </row>
    <row r="14" spans="1:8" ht="30.1" customHeight="1" x14ac:dyDescent="0.3">
      <c r="A14" s="82">
        <v>2</v>
      </c>
      <c r="B14" s="83" t="s">
        <v>3</v>
      </c>
      <c r="C14" s="55" t="s">
        <v>1</v>
      </c>
      <c r="D14" s="61" t="s">
        <v>98</v>
      </c>
      <c r="E14" s="44" t="s">
        <v>99</v>
      </c>
      <c r="F14" s="70" t="s">
        <v>97</v>
      </c>
      <c r="G14" s="15"/>
      <c r="H14" s="16">
        <v>0</v>
      </c>
    </row>
    <row r="15" spans="1:8" ht="30.1" customHeight="1" x14ac:dyDescent="0.3">
      <c r="A15" s="82"/>
      <c r="B15" s="83"/>
      <c r="C15" s="55" t="s">
        <v>2</v>
      </c>
      <c r="D15" s="71" t="s">
        <v>41</v>
      </c>
      <c r="E15" s="44" t="s">
        <v>94</v>
      </c>
      <c r="F15" s="7">
        <v>700</v>
      </c>
      <c r="G15" s="15"/>
      <c r="H15" s="16">
        <f t="shared" ref="H15:H46" si="1">F15*G15</f>
        <v>0</v>
      </c>
    </row>
    <row r="16" spans="1:8" ht="30.1" customHeight="1" x14ac:dyDescent="0.3">
      <c r="A16" s="82">
        <v>3</v>
      </c>
      <c r="B16" s="83" t="s">
        <v>13</v>
      </c>
      <c r="C16" s="55" t="s">
        <v>1</v>
      </c>
      <c r="D16" s="61" t="s">
        <v>98</v>
      </c>
      <c r="E16" s="44" t="s">
        <v>99</v>
      </c>
      <c r="F16" s="70" t="s">
        <v>97</v>
      </c>
      <c r="G16" s="15"/>
      <c r="H16" s="16">
        <v>0</v>
      </c>
    </row>
    <row r="17" spans="1:8" ht="30.1" customHeight="1" x14ac:dyDescent="0.3">
      <c r="A17" s="82"/>
      <c r="B17" s="83"/>
      <c r="C17" s="55" t="s">
        <v>2</v>
      </c>
      <c r="D17" s="61" t="s">
        <v>98</v>
      </c>
      <c r="E17" s="44" t="s">
        <v>99</v>
      </c>
      <c r="F17" s="70" t="s">
        <v>97</v>
      </c>
      <c r="G17" s="15"/>
      <c r="H17" s="16">
        <v>0</v>
      </c>
    </row>
    <row r="18" spans="1:8" ht="30.1" customHeight="1" x14ac:dyDescent="0.3">
      <c r="A18" s="82">
        <v>4</v>
      </c>
      <c r="B18" s="83" t="s">
        <v>4</v>
      </c>
      <c r="C18" s="55" t="s">
        <v>1</v>
      </c>
      <c r="D18" s="61" t="s">
        <v>98</v>
      </c>
      <c r="E18" s="44" t="s">
        <v>99</v>
      </c>
      <c r="F18" s="70" t="s">
        <v>97</v>
      </c>
      <c r="G18" s="15"/>
      <c r="H18" s="16">
        <v>0</v>
      </c>
    </row>
    <row r="19" spans="1:8" ht="30.1" customHeight="1" x14ac:dyDescent="0.3">
      <c r="A19" s="82"/>
      <c r="B19" s="83"/>
      <c r="C19" s="55" t="s">
        <v>2</v>
      </c>
      <c r="D19" s="61" t="s">
        <v>98</v>
      </c>
      <c r="E19" s="44" t="s">
        <v>99</v>
      </c>
      <c r="F19" s="70" t="s">
        <v>97</v>
      </c>
      <c r="G19" s="15"/>
      <c r="H19" s="16">
        <v>0</v>
      </c>
    </row>
    <row r="20" spans="1:8" ht="30.1" customHeight="1" x14ac:dyDescent="0.3">
      <c r="A20" s="54">
        <v>5</v>
      </c>
      <c r="B20" s="80" t="s">
        <v>8</v>
      </c>
      <c r="C20" s="81"/>
      <c r="D20" s="71" t="s">
        <v>41</v>
      </c>
      <c r="E20" s="19" t="s">
        <v>86</v>
      </c>
      <c r="F20" s="20">
        <v>350</v>
      </c>
      <c r="G20" s="20"/>
      <c r="H20" s="16">
        <f t="shared" si="1"/>
        <v>0</v>
      </c>
    </row>
    <row r="21" spans="1:8" ht="30.1" customHeight="1" x14ac:dyDescent="0.3">
      <c r="A21" s="82">
        <v>6</v>
      </c>
      <c r="B21" s="80" t="s">
        <v>30</v>
      </c>
      <c r="C21" s="81"/>
      <c r="D21" s="71" t="s">
        <v>41</v>
      </c>
      <c r="E21" s="19" t="s">
        <v>31</v>
      </c>
      <c r="F21" s="20">
        <v>60000</v>
      </c>
      <c r="G21" s="20"/>
      <c r="H21" s="16">
        <f t="shared" si="1"/>
        <v>0</v>
      </c>
    </row>
    <row r="22" spans="1:8" ht="30.1" customHeight="1" x14ac:dyDescent="0.3">
      <c r="A22" s="82"/>
      <c r="B22" s="80" t="s">
        <v>5</v>
      </c>
      <c r="C22" s="81"/>
      <c r="D22" s="61" t="s">
        <v>98</v>
      </c>
      <c r="E22" s="44" t="s">
        <v>99</v>
      </c>
      <c r="F22" s="70" t="s">
        <v>97</v>
      </c>
      <c r="G22" s="15"/>
      <c r="H22" s="16">
        <v>0</v>
      </c>
    </row>
    <row r="23" spans="1:8" ht="30.1" customHeight="1" x14ac:dyDescent="0.3">
      <c r="A23" s="54">
        <v>7</v>
      </c>
      <c r="B23" s="80" t="s">
        <v>6</v>
      </c>
      <c r="C23" s="81"/>
      <c r="D23" s="71" t="s">
        <v>41</v>
      </c>
      <c r="E23" s="19" t="s">
        <v>87</v>
      </c>
      <c r="F23" s="20">
        <v>450</v>
      </c>
      <c r="G23" s="20"/>
      <c r="H23" s="16">
        <f t="shared" si="1"/>
        <v>0</v>
      </c>
    </row>
    <row r="24" spans="1:8" ht="30.1" customHeight="1" x14ac:dyDescent="0.3">
      <c r="A24" s="54">
        <v>8</v>
      </c>
      <c r="B24" s="80" t="s">
        <v>9</v>
      </c>
      <c r="C24" s="81"/>
      <c r="D24" s="61" t="s">
        <v>98</v>
      </c>
      <c r="E24" s="44" t="s">
        <v>99</v>
      </c>
      <c r="F24" s="70" t="s">
        <v>97</v>
      </c>
      <c r="G24" s="15"/>
      <c r="H24" s="16">
        <v>0</v>
      </c>
    </row>
    <row r="25" spans="1:8" ht="30.1" customHeight="1" x14ac:dyDescent="0.3">
      <c r="A25" s="54">
        <v>9</v>
      </c>
      <c r="B25" s="80" t="s">
        <v>34</v>
      </c>
      <c r="C25" s="81"/>
      <c r="D25" s="71" t="s">
        <v>41</v>
      </c>
      <c r="E25" s="19" t="s">
        <v>88</v>
      </c>
      <c r="F25" s="20">
        <v>0</v>
      </c>
      <c r="G25" s="20"/>
      <c r="H25" s="16">
        <f t="shared" si="1"/>
        <v>0</v>
      </c>
    </row>
    <row r="26" spans="1:8" ht="30.1" customHeight="1" x14ac:dyDescent="0.3">
      <c r="A26" s="54">
        <v>10</v>
      </c>
      <c r="B26" s="80" t="s">
        <v>10</v>
      </c>
      <c r="C26" s="81"/>
      <c r="D26" s="57" t="s">
        <v>41</v>
      </c>
      <c r="E26" s="19" t="s">
        <v>89</v>
      </c>
      <c r="F26" s="20">
        <v>13000</v>
      </c>
      <c r="G26" s="20"/>
      <c r="H26" s="16">
        <f t="shared" si="1"/>
        <v>0</v>
      </c>
    </row>
    <row r="27" spans="1:8" ht="30.1" customHeight="1" x14ac:dyDescent="0.3">
      <c r="A27" s="54">
        <v>11</v>
      </c>
      <c r="B27" s="80" t="s">
        <v>11</v>
      </c>
      <c r="C27" s="81"/>
      <c r="D27" s="54" t="s">
        <v>40</v>
      </c>
      <c r="E27" s="19" t="s">
        <v>58</v>
      </c>
      <c r="F27" s="20">
        <v>25000</v>
      </c>
      <c r="G27" s="20"/>
      <c r="H27" s="16">
        <f t="shared" si="1"/>
        <v>0</v>
      </c>
    </row>
    <row r="28" spans="1:8" ht="30.1" customHeight="1" x14ac:dyDescent="0.3">
      <c r="A28" s="21">
        <v>12</v>
      </c>
      <c r="B28" s="93" t="s">
        <v>12</v>
      </c>
      <c r="C28" s="53" t="s">
        <v>63</v>
      </c>
      <c r="D28" s="10" t="s">
        <v>40</v>
      </c>
      <c r="E28" s="23" t="s">
        <v>59</v>
      </c>
      <c r="F28" s="24">
        <v>32000</v>
      </c>
      <c r="G28" s="24"/>
      <c r="H28" s="16">
        <f t="shared" si="1"/>
        <v>0</v>
      </c>
    </row>
    <row r="29" spans="1:8" ht="30.1" customHeight="1" x14ac:dyDescent="0.3">
      <c r="A29" s="21">
        <v>13</v>
      </c>
      <c r="B29" s="93"/>
      <c r="C29" s="53" t="s">
        <v>64</v>
      </c>
      <c r="D29" s="10" t="s">
        <v>40</v>
      </c>
      <c r="E29" s="23" t="s">
        <v>60</v>
      </c>
      <c r="F29" s="24">
        <v>42000</v>
      </c>
      <c r="G29" s="24"/>
      <c r="H29" s="16">
        <f t="shared" si="1"/>
        <v>0</v>
      </c>
    </row>
    <row r="30" spans="1:8" ht="30.1" customHeight="1" x14ac:dyDescent="0.3">
      <c r="A30" s="21">
        <v>14</v>
      </c>
      <c r="B30" s="93"/>
      <c r="C30" s="53" t="s">
        <v>65</v>
      </c>
      <c r="D30" s="58" t="s">
        <v>40</v>
      </c>
      <c r="E30" s="23" t="s">
        <v>84</v>
      </c>
      <c r="F30" s="24">
        <v>50000</v>
      </c>
      <c r="G30" s="24"/>
      <c r="H30" s="16">
        <f t="shared" si="1"/>
        <v>0</v>
      </c>
    </row>
    <row r="31" spans="1:8" ht="30.1" customHeight="1" x14ac:dyDescent="0.3">
      <c r="A31" s="21">
        <v>15</v>
      </c>
      <c r="B31" s="93"/>
      <c r="C31" s="53" t="s">
        <v>90</v>
      </c>
      <c r="D31" s="57" t="s">
        <v>41</v>
      </c>
      <c r="E31" s="23" t="s">
        <v>91</v>
      </c>
      <c r="F31" s="24">
        <v>350</v>
      </c>
      <c r="G31" s="24"/>
      <c r="H31" s="16">
        <f t="shared" si="1"/>
        <v>0</v>
      </c>
    </row>
    <row r="32" spans="1:8" ht="30.1" customHeight="1" x14ac:dyDescent="0.3">
      <c r="A32" s="21">
        <v>16</v>
      </c>
      <c r="B32" s="93"/>
      <c r="C32" s="53"/>
      <c r="D32" s="23"/>
      <c r="E32" s="23"/>
      <c r="F32" s="24"/>
      <c r="G32" s="24"/>
      <c r="H32" s="16">
        <f t="shared" si="1"/>
        <v>0</v>
      </c>
    </row>
    <row r="33" spans="1:8" ht="30.1" customHeight="1" x14ac:dyDescent="0.3">
      <c r="A33" s="21">
        <v>17</v>
      </c>
      <c r="B33" s="93"/>
      <c r="C33" s="53"/>
      <c r="D33" s="23"/>
      <c r="E33" s="23"/>
      <c r="F33" s="24"/>
      <c r="G33" s="24"/>
      <c r="H33" s="16">
        <f t="shared" si="1"/>
        <v>0</v>
      </c>
    </row>
    <row r="34" spans="1:8" ht="30.1" customHeight="1" x14ac:dyDescent="0.3">
      <c r="A34" s="21">
        <v>18</v>
      </c>
      <c r="B34" s="93"/>
      <c r="C34" s="53"/>
      <c r="D34" s="23"/>
      <c r="E34" s="23"/>
      <c r="F34" s="24"/>
      <c r="G34" s="24"/>
      <c r="H34" s="16">
        <f t="shared" si="1"/>
        <v>0</v>
      </c>
    </row>
    <row r="35" spans="1:8" ht="30.1" customHeight="1" x14ac:dyDescent="0.3">
      <c r="A35" s="21">
        <v>19</v>
      </c>
      <c r="B35" s="93"/>
      <c r="C35" s="53"/>
      <c r="D35" s="23"/>
      <c r="E35" s="23"/>
      <c r="F35" s="24"/>
      <c r="G35" s="24"/>
      <c r="H35" s="16">
        <f t="shared" si="1"/>
        <v>0</v>
      </c>
    </row>
    <row r="36" spans="1:8" ht="30.1" customHeight="1" x14ac:dyDescent="0.3">
      <c r="A36" s="21">
        <v>20</v>
      </c>
      <c r="B36" s="93"/>
      <c r="C36" s="53"/>
      <c r="D36" s="23"/>
      <c r="E36" s="23"/>
      <c r="F36" s="24"/>
      <c r="G36" s="24"/>
      <c r="H36" s="16">
        <f t="shared" si="1"/>
        <v>0</v>
      </c>
    </row>
    <row r="37" spans="1:8" ht="30.1" customHeight="1" x14ac:dyDescent="0.3">
      <c r="A37" s="21">
        <v>21</v>
      </c>
      <c r="B37" s="93"/>
      <c r="C37" s="53"/>
      <c r="D37" s="23"/>
      <c r="E37" s="23"/>
      <c r="F37" s="24"/>
      <c r="G37" s="24"/>
      <c r="H37" s="16">
        <f t="shared" si="1"/>
        <v>0</v>
      </c>
    </row>
    <row r="38" spans="1:8" ht="30.1" customHeight="1" x14ac:dyDescent="0.3">
      <c r="A38" s="21">
        <v>22</v>
      </c>
      <c r="B38" s="93"/>
      <c r="C38" s="53"/>
      <c r="D38" s="23"/>
      <c r="E38" s="23"/>
      <c r="F38" s="24"/>
      <c r="G38" s="24"/>
      <c r="H38" s="16">
        <f t="shared" si="1"/>
        <v>0</v>
      </c>
    </row>
    <row r="39" spans="1:8" ht="30.1" customHeight="1" x14ac:dyDescent="0.3">
      <c r="A39" s="21">
        <v>23</v>
      </c>
      <c r="B39" s="93"/>
      <c r="C39" s="53"/>
      <c r="D39" s="23"/>
      <c r="E39" s="23"/>
      <c r="F39" s="24"/>
      <c r="G39" s="24"/>
      <c r="H39" s="16">
        <f t="shared" si="1"/>
        <v>0</v>
      </c>
    </row>
    <row r="40" spans="1:8" ht="30.1" customHeight="1" x14ac:dyDescent="0.3">
      <c r="A40" s="21">
        <v>24</v>
      </c>
      <c r="B40" s="93"/>
      <c r="C40" s="53"/>
      <c r="D40" s="23"/>
      <c r="E40" s="23"/>
      <c r="F40" s="24"/>
      <c r="G40" s="24"/>
      <c r="H40" s="16">
        <f t="shared" si="1"/>
        <v>0</v>
      </c>
    </row>
    <row r="41" spans="1:8" ht="30.1" customHeight="1" x14ac:dyDescent="0.3">
      <c r="A41" s="21">
        <v>25</v>
      </c>
      <c r="B41" s="93"/>
      <c r="C41" s="53"/>
      <c r="D41" s="23"/>
      <c r="E41" s="23"/>
      <c r="F41" s="24"/>
      <c r="G41" s="24"/>
      <c r="H41" s="16">
        <f t="shared" si="1"/>
        <v>0</v>
      </c>
    </row>
    <row r="42" spans="1:8" ht="30.1" customHeight="1" x14ac:dyDescent="0.3">
      <c r="A42" s="21">
        <v>26</v>
      </c>
      <c r="B42" s="93"/>
      <c r="C42" s="53"/>
      <c r="D42" s="23"/>
      <c r="E42" s="23"/>
      <c r="F42" s="24"/>
      <c r="G42" s="24"/>
      <c r="H42" s="16">
        <f t="shared" si="1"/>
        <v>0</v>
      </c>
    </row>
    <row r="43" spans="1:8" ht="30.1" customHeight="1" x14ac:dyDescent="0.3">
      <c r="A43" s="21">
        <v>27</v>
      </c>
      <c r="B43" s="93"/>
      <c r="C43" s="53"/>
      <c r="D43" s="23"/>
      <c r="E43" s="23"/>
      <c r="F43" s="24"/>
      <c r="G43" s="24"/>
      <c r="H43" s="16">
        <f t="shared" si="1"/>
        <v>0</v>
      </c>
    </row>
    <row r="44" spans="1:8" ht="30.1" customHeight="1" x14ac:dyDescent="0.3">
      <c r="A44" s="21">
        <v>28</v>
      </c>
      <c r="B44" s="93"/>
      <c r="C44" s="53"/>
      <c r="D44" s="23"/>
      <c r="E44" s="23"/>
      <c r="F44" s="24"/>
      <c r="G44" s="24"/>
      <c r="H44" s="16">
        <f t="shared" si="1"/>
        <v>0</v>
      </c>
    </row>
    <row r="45" spans="1:8" ht="30.1" customHeight="1" x14ac:dyDescent="0.3">
      <c r="A45" s="21">
        <v>29</v>
      </c>
      <c r="B45" s="93"/>
      <c r="C45" s="53"/>
      <c r="D45" s="23"/>
      <c r="E45" s="23"/>
      <c r="F45" s="24"/>
      <c r="G45" s="24"/>
      <c r="H45" s="16">
        <f t="shared" si="1"/>
        <v>0</v>
      </c>
    </row>
    <row r="46" spans="1:8" ht="30.1" customHeight="1" x14ac:dyDescent="0.3">
      <c r="A46" s="21">
        <v>30</v>
      </c>
      <c r="B46" s="93"/>
      <c r="C46" s="53"/>
      <c r="D46" s="23"/>
      <c r="E46" s="23"/>
      <c r="F46" s="24"/>
      <c r="G46" s="24"/>
      <c r="H46" s="16">
        <f t="shared" si="1"/>
        <v>0</v>
      </c>
    </row>
    <row r="48" spans="1:8" ht="19.05" x14ac:dyDescent="0.3">
      <c r="A48" s="75" t="s">
        <v>105</v>
      </c>
    </row>
    <row r="49" spans="1:1" ht="19.05" x14ac:dyDescent="0.3">
      <c r="A49" s="75" t="s">
        <v>106</v>
      </c>
    </row>
    <row r="50" spans="1:1" ht="19.05" x14ac:dyDescent="0.3">
      <c r="A50" s="75" t="s">
        <v>107</v>
      </c>
    </row>
  </sheetData>
  <mergeCells count="21">
    <mergeCell ref="A14:A15"/>
    <mergeCell ref="B14:B15"/>
    <mergeCell ref="B1:H1"/>
    <mergeCell ref="A2:H2"/>
    <mergeCell ref="B11:C11"/>
    <mergeCell ref="A12:A13"/>
    <mergeCell ref="B12:B13"/>
    <mergeCell ref="B28:B46"/>
    <mergeCell ref="A16:A17"/>
    <mergeCell ref="B16:B17"/>
    <mergeCell ref="A18:A19"/>
    <mergeCell ref="B18:B19"/>
    <mergeCell ref="B20:C20"/>
    <mergeCell ref="A21:A22"/>
    <mergeCell ref="B21:C21"/>
    <mergeCell ref="B22:C22"/>
    <mergeCell ref="B23:C23"/>
    <mergeCell ref="B24:C24"/>
    <mergeCell ref="B25:C25"/>
    <mergeCell ref="B26:C26"/>
    <mergeCell ref="B27:C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宏碁股份有限公司B組</vt:lpstr>
      <vt:lpstr>宏碁股份有限公司C組</vt:lpstr>
      <vt:lpstr>宏碁股份有限公司D組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moe90082</dc:creator>
  <cp:lastModifiedBy>User</cp:lastModifiedBy>
  <cp:lastPrinted>2022-04-29T11:50:29Z</cp:lastPrinted>
  <dcterms:created xsi:type="dcterms:W3CDTF">2022-04-16T03:13:41Z</dcterms:created>
  <dcterms:modified xsi:type="dcterms:W3CDTF">2022-05-04T00:44:53Z</dcterms:modified>
</cp:coreProperties>
</file>