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9家_19組產品及點數下訂數量統計表0503確認版\"/>
    </mc:Choice>
  </mc:AlternateContent>
  <bookViews>
    <workbookView xWindow="0" yWindow="0" windowWidth="19195" windowHeight="6888" tabRatio="516" activeTab="1"/>
  </bookViews>
  <sheets>
    <sheet name="台灣松下銷售股份有限公司B組" sheetId="1" r:id="rId1"/>
    <sheet name="台灣松下銷售股份有限公司C組" sheetId="2" r:id="rId2"/>
  </sheets>
  <calcPr calcId="162913"/>
</workbook>
</file>

<file path=xl/calcChain.xml><?xml version="1.0" encoding="utf-8"?>
<calcChain xmlns="http://schemas.openxmlformats.org/spreadsheetml/2006/main">
  <c r="I45" i="2" l="1"/>
  <c r="E5" i="1" l="1"/>
  <c r="I8" i="2"/>
  <c r="I9" i="2"/>
  <c r="I10" i="2"/>
  <c r="I11" i="2"/>
  <c r="I12" i="2"/>
  <c r="I13" i="2"/>
  <c r="I49" i="2" l="1"/>
  <c r="I48" i="2"/>
  <c r="I47" i="2"/>
  <c r="I46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6" i="2"/>
  <c r="I24" i="2"/>
  <c r="I22" i="2"/>
  <c r="I21" i="2"/>
  <c r="I18" i="2"/>
  <c r="I17" i="2"/>
  <c r="I7" i="2"/>
  <c r="E5" i="2" s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5" i="1"/>
  <c r="I24" i="1"/>
  <c r="I23" i="1"/>
  <c r="I22" i="1"/>
  <c r="I19" i="1"/>
  <c r="I18" i="1"/>
  <c r="I16" i="1"/>
  <c r="I14" i="1"/>
  <c r="I13" i="1"/>
  <c r="I12" i="1"/>
  <c r="I11" i="1"/>
  <c r="I10" i="1"/>
  <c r="I9" i="1"/>
  <c r="I8" i="1"/>
  <c r="I7" i="1"/>
  <c r="G5" i="1" l="1"/>
  <c r="I5" i="1" s="1"/>
  <c r="G5" i="2"/>
  <c r="I5" i="2" l="1"/>
</calcChain>
</file>

<file path=xl/sharedStrings.xml><?xml version="1.0" encoding="utf-8"?>
<sst xmlns="http://schemas.openxmlformats.org/spreadsheetml/2006/main" count="264" uniqueCount="106">
  <si>
    <t>B組</t>
  </si>
  <si>
    <t>台灣松下銷售股份有限公司產品或服務項目折換點數表</t>
  </si>
  <si>
    <t>說明：
1.C、D、E、F欄由得標廠商依投標資料撰寫
2.G、H欄提供由下單單位試算兌換數量及點數</t>
  </si>
  <si>
    <t>累積點數</t>
  </si>
  <si>
    <t>已折換點數</t>
  </si>
  <si>
    <t>剩餘點數</t>
  </si>
  <si>
    <t>項目名稱</t>
  </si>
  <si>
    <t>廠牌、型號</t>
  </si>
  <si>
    <t>供貨上限</t>
  </si>
  <si>
    <t>項目說明(載明規格/型號/產地)</t>
  </si>
  <si>
    <t>點數/臺</t>
  </si>
  <si>
    <t>購買臺數</t>
  </si>
  <si>
    <t>獲得點數</t>
  </si>
  <si>
    <t>學習載具(含MDM授權)</t>
  </si>
  <si>
    <t>行動充電車(16U~20U)</t>
  </si>
  <si>
    <t>(Aver)C20I</t>
  </si>
  <si>
    <t>行動充電車(21U~29U)</t>
  </si>
  <si>
    <t>行動充電車(30U~39U)</t>
  </si>
  <si>
    <t>(AVer)E36c+</t>
  </si>
  <si>
    <t>行動充電車(40U以上)</t>
  </si>
  <si>
    <t>(AVer)X42i</t>
  </si>
  <si>
    <t>(AVer)C48i</t>
  </si>
  <si>
    <t>兌換上限</t>
  </si>
  <si>
    <t>折換臺數</t>
  </si>
  <si>
    <t>使用點數</t>
  </si>
  <si>
    <t>鍵盤</t>
  </si>
  <si>
    <t>原廠</t>
  </si>
  <si>
    <t>非原廠</t>
  </si>
  <si>
    <t>藍芽滑鼠</t>
  </si>
  <si>
    <t>微軟藍芽滑鼠(原廠)</t>
  </si>
  <si>
    <t>KINYO/GBM-1830B</t>
  </si>
  <si>
    <t>有線滑鼠</t>
  </si>
  <si>
    <t>觸控筆</t>
  </si>
  <si>
    <t>微軟/Classroom Pen2/中國</t>
  </si>
  <si>
    <t>Hamel/Ergo Stylus</t>
  </si>
  <si>
    <t>載具之電腦記憶體或隨機存取記憶體(RAM)空間擴充或升級</t>
  </si>
  <si>
    <t>Apacer/AP256GMCSX10U7-R</t>
  </si>
  <si>
    <t>駐點人力（每1人月）</t>
  </si>
  <si>
    <t>指專職人力於下單機關指定地點駐點服務</t>
  </si>
  <si>
    <t>服務人力</t>
  </si>
  <si>
    <t>面板保護貼膜或其他面板保護裝置</t>
  </si>
  <si>
    <t>提供設備對應的教師社群學科課程教育訓練(實體或線上)</t>
  </si>
  <si>
    <t>實體課程教育訓練</t>
  </si>
  <si>
    <t>線上課程教育訓練</t>
  </si>
  <si>
    <r>
      <rPr>
        <sz val="12"/>
        <color rgb="FF000000"/>
        <rFont val="微軟正黑體"/>
        <family val="2"/>
        <charset val="136"/>
      </rPr>
      <t>雲端儲存空間及可使用</t>
    </r>
    <r>
      <rPr>
        <strike/>
        <sz val="12"/>
        <color rgb="FF000000"/>
        <rFont val="微軟正黑體"/>
        <family val="2"/>
        <charset val="136"/>
      </rPr>
      <t>時</t>
    </r>
    <r>
      <rPr>
        <sz val="12"/>
        <color rgb="FF000000"/>
        <rFont val="微軟正黑體"/>
        <family val="2"/>
        <charset val="136"/>
      </rPr>
      <t>期間</t>
    </r>
  </si>
  <si>
    <t>本案已含雲端永久儲存空間</t>
  </si>
  <si>
    <t>額外學習載具(含MDM)</t>
  </si>
  <si>
    <t>微軟Surface go3 /中國</t>
  </si>
  <si>
    <t>額外行動充電車</t>
  </si>
  <si>
    <t>Aver(C36i+)</t>
  </si>
  <si>
    <t>額外產品或服務項目</t>
  </si>
  <si>
    <t>Panasonic投影機：PT-VX610T(含基本安裝)</t>
  </si>
  <si>
    <t>PT-VX610T/中國</t>
  </si>
  <si>
    <t>PERSONA觸控電視 75吋(崁入式黑板,含安裝))</t>
  </si>
  <si>
    <t>75KTA-PLUSS/台灣</t>
  </si>
  <si>
    <t>PERSONA觸控電視 75吋(移動架，含基本安裝)</t>
  </si>
  <si>
    <t>AVer 追踨攝影機</t>
  </si>
  <si>
    <t>DL10/台灣</t>
  </si>
  <si>
    <t>AVer 實物投影機</t>
  </si>
  <si>
    <t>M5/中國</t>
  </si>
  <si>
    <t>圓剛 雙鏡頭網路攝影機</t>
  </si>
  <si>
    <t>PW313D/台灣</t>
  </si>
  <si>
    <t>圓剛 網路攝影機+耳機</t>
  </si>
  <si>
    <t>BO317/中國</t>
  </si>
  <si>
    <t>圓剛 自動對焦攝影機</t>
  </si>
  <si>
    <t>PW310P/中國</t>
  </si>
  <si>
    <t>可攜式多用途電子互動白板</t>
  </si>
  <si>
    <t>DB-02C/台灣</t>
  </si>
  <si>
    <t>轉接頭 Type-C公轉HDMI母轉接線</t>
  </si>
  <si>
    <t>無上限</t>
  </si>
  <si>
    <t>廣播與還原系統</t>
  </si>
  <si>
    <t>WeenyGenius行動教學&amp;裝置保護系統/台灣</t>
  </si>
  <si>
    <t>Panasonic雙門冰箱366L</t>
  </si>
  <si>
    <t>NR-B370TV-S1/台灣</t>
  </si>
  <si>
    <t>Panasonic三門冰箱481L</t>
  </si>
  <si>
    <t>NR-C481TV-S/K/台灣</t>
  </si>
  <si>
    <t>Panasonic冰箱610L</t>
  </si>
  <si>
    <t>NR-D611XV-L/V/台灣</t>
  </si>
  <si>
    <t>C組</t>
  </si>
  <si>
    <t>本案已含華碩觸控筆</t>
  </si>
  <si>
    <t>本案已含100TB儲存空間</t>
  </si>
  <si>
    <t>(AVer)C36i+</t>
    <phoneticPr fontId="7" type="noConversion"/>
  </si>
  <si>
    <t>(AVer)X30i</t>
    <phoneticPr fontId="7" type="noConversion"/>
  </si>
  <si>
    <t>無上限</t>
    <phoneticPr fontId="7" type="noConversion"/>
  </si>
  <si>
    <t>額外行動充電車</t>
    <phoneticPr fontId="7" type="noConversion"/>
  </si>
  <si>
    <t>載具儲存空間擴充(記憶卡)</t>
    <phoneticPr fontId="7" type="noConversion"/>
  </si>
  <si>
    <t>已含</t>
    <phoneticPr fontId="7" type="noConversion"/>
  </si>
  <si>
    <t>本案已含原廠鍵盤</t>
    <phoneticPr fontId="7" type="noConversion"/>
  </si>
  <si>
    <t>微軟藍芽滑鼠(原廠)</t>
    <phoneticPr fontId="7" type="noConversion"/>
  </si>
  <si>
    <t>華碩CZ1000DVA /中國</t>
    <phoneticPr fontId="7" type="noConversion"/>
  </si>
  <si>
    <t>無</t>
    <phoneticPr fontId="8" type="noConversion"/>
  </si>
  <si>
    <t>免填報</t>
    <phoneticPr fontId="8" type="noConversion"/>
  </si>
  <si>
    <t>(Aver)C20i</t>
    <phoneticPr fontId="7" type="noConversion"/>
  </si>
  <si>
    <t>已含原廠保護裝置</t>
    <phoneticPr fontId="7" type="noConversion"/>
  </si>
  <si>
    <r>
      <t xml:space="preserve">項目說明(載明規格/型號/產地)
</t>
    </r>
    <r>
      <rPr>
        <sz val="12"/>
        <color rgb="FFFF0000"/>
        <rFont val="微軟正黑體"/>
        <family val="2"/>
        <charset val="136"/>
      </rPr>
      <t xml:space="preserve"> (詳細規格請至https://pads.moe.edu.tw/cr_index.php 查看"產品規格表" .pdf檔 )</t>
    </r>
    <phoneticPr fontId="7" type="noConversion"/>
  </si>
  <si>
    <t>無提供</t>
    <phoneticPr fontId="7" type="noConversion"/>
  </si>
  <si>
    <t>(微軟)Surface Go3 (Microsoft Intune)</t>
    <phoneticPr fontId="7" type="noConversion"/>
  </si>
  <si>
    <t>(微軟)Surface Go3、Microsoft Intune</t>
    <phoneticPr fontId="7" type="noConversion"/>
  </si>
  <si>
    <t>微軟精巧藍芽滑鼠(原廠)</t>
    <phoneticPr fontId="7" type="noConversion"/>
  </si>
  <si>
    <t>PT-VX610T/日本</t>
    <phoneticPr fontId="7" type="noConversion"/>
  </si>
  <si>
    <t>(ASUS)CZ1000DVA  (Google Management console)</t>
    <phoneticPr fontId="7" type="noConversion"/>
  </si>
  <si>
    <t>(ASUS)CZ1000DVA、Google Management console</t>
    <phoneticPr fontId="7" type="noConversion"/>
  </si>
  <si>
    <r>
      <rPr>
        <sz val="14"/>
        <color rgb="FF000000"/>
        <rFont val="標楷體"/>
        <family val="4"/>
        <charset val="136"/>
      </rPr>
      <t>備註</t>
    </r>
    <r>
      <rPr>
        <sz val="14"/>
        <color rgb="FF000000"/>
        <rFont val="Times New Roman"/>
        <family val="1"/>
      </rPr>
      <t>1</t>
    </r>
    <r>
      <rPr>
        <sz val="14"/>
        <color rgb="FF000000"/>
        <rFont val="標楷體"/>
        <family val="4"/>
        <charset val="136"/>
      </rPr>
      <t>：請各校確認數量後，回傳檔案到：</t>
    </r>
    <r>
      <rPr>
        <sz val="14"/>
        <color rgb="FF000000"/>
        <rFont val="Times New Roman"/>
        <family val="1"/>
      </rPr>
      <t>qweasdkk@goo.pmai.tn.edu.tw</t>
    </r>
    <phoneticPr fontId="13" type="noConversion"/>
  </si>
  <si>
    <r>
      <rPr>
        <sz val="14"/>
        <color rgb="FF000000"/>
        <rFont val="標楷體"/>
        <family val="4"/>
        <charset val="136"/>
      </rPr>
      <t>備註</t>
    </r>
    <r>
      <rPr>
        <sz val="14"/>
        <color rgb="FF000000"/>
        <rFont val="Times New Roman"/>
        <family val="1"/>
      </rPr>
      <t>2</t>
    </r>
    <r>
      <rPr>
        <sz val="14"/>
        <color rgb="FF000000"/>
        <rFont val="標楷體"/>
        <family val="4"/>
        <charset val="136"/>
      </rPr>
      <t>：請於</t>
    </r>
    <r>
      <rPr>
        <sz val="14"/>
        <color rgb="FF000000"/>
        <rFont val="Times New Roman"/>
        <family val="1"/>
      </rPr>
      <t>111</t>
    </r>
    <r>
      <rPr>
        <sz val="14"/>
        <color rgb="FF000000"/>
        <rFont val="標楷體"/>
        <family val="4"/>
        <charset val="136"/>
      </rPr>
      <t>年</t>
    </r>
    <r>
      <rPr>
        <sz val="14"/>
        <color rgb="FF000000"/>
        <rFont val="Times New Roman"/>
        <family val="1"/>
      </rPr>
      <t>5</t>
    </r>
    <r>
      <rPr>
        <sz val="14"/>
        <color rgb="FF000000"/>
        <rFont val="標楷體"/>
        <family val="4"/>
        <charset val="136"/>
      </rPr>
      <t>月</t>
    </r>
    <r>
      <rPr>
        <sz val="14"/>
        <color rgb="FF000000"/>
        <rFont val="Times New Roman"/>
        <family val="1"/>
      </rPr>
      <t>4</t>
    </r>
    <r>
      <rPr>
        <sz val="14"/>
        <color rgb="FF000000"/>
        <rFont val="標楷體"/>
        <family val="4"/>
        <charset val="136"/>
      </rPr>
      <t>日</t>
    </r>
    <r>
      <rPr>
        <sz val="14"/>
        <color rgb="FF000000"/>
        <rFont val="Times New Roman"/>
        <family val="1"/>
      </rPr>
      <t>(</t>
    </r>
    <r>
      <rPr>
        <sz val="14"/>
        <color rgb="FF000000"/>
        <rFont val="標楷體"/>
        <family val="4"/>
        <charset val="136"/>
      </rPr>
      <t>星期三</t>
    </r>
    <r>
      <rPr>
        <sz val="14"/>
        <color rgb="FF000000"/>
        <rFont val="Times New Roman"/>
        <family val="1"/>
      </rPr>
      <t>)12:00</t>
    </r>
    <r>
      <rPr>
        <sz val="14"/>
        <color rgb="FF000000"/>
        <rFont val="標楷體"/>
        <family val="4"/>
        <charset val="136"/>
      </rPr>
      <t>前回傳</t>
    </r>
    <phoneticPr fontId="13" type="noConversion"/>
  </si>
  <si>
    <r>
      <rPr>
        <sz val="14"/>
        <color rgb="FF000000"/>
        <rFont val="標楷體"/>
        <family val="4"/>
        <charset val="136"/>
      </rPr>
      <t>備註</t>
    </r>
    <r>
      <rPr>
        <sz val="14"/>
        <color rgb="FF000000"/>
        <rFont val="Times New Roman"/>
        <family val="1"/>
      </rPr>
      <t>3</t>
    </r>
    <r>
      <rPr>
        <sz val="14"/>
        <color rgb="FF000000"/>
        <rFont val="標楷體"/>
        <family val="4"/>
        <charset val="136"/>
      </rPr>
      <t>：若有相關問題，請洽國立北門高級農工職業學校</t>
    </r>
    <r>
      <rPr>
        <sz val="14"/>
        <color rgb="FF000000"/>
        <rFont val="Times New Roman"/>
        <family val="1"/>
      </rPr>
      <t xml:space="preserve"> </t>
    </r>
    <r>
      <rPr>
        <sz val="14"/>
        <color rgb="FF000000"/>
        <rFont val="標楷體"/>
        <family val="4"/>
        <charset val="136"/>
      </rPr>
      <t>助理陸小姐</t>
    </r>
    <r>
      <rPr>
        <sz val="14"/>
        <color rgb="FF000000"/>
        <rFont val="Times New Roman"/>
        <family val="1"/>
      </rPr>
      <t xml:space="preserve"> 06-7260148</t>
    </r>
    <r>
      <rPr>
        <sz val="14"/>
        <color rgb="FF000000"/>
        <rFont val="標楷體"/>
        <family val="4"/>
        <charset val="136"/>
      </rPr>
      <t>分機</t>
    </r>
    <r>
      <rPr>
        <sz val="14"/>
        <color rgb="FF000000"/>
        <rFont val="Times New Roman"/>
        <family val="1"/>
      </rPr>
      <t>213</t>
    </r>
    <phoneticPr fontId="8" type="noConversion"/>
  </si>
  <si>
    <t>學校：ＯＯＯＯ學校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</si>
</sst>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5" x14ac:knownFonts="1">
    <font>
      <sz val="12"/>
      <color theme="1"/>
      <name val="新細明體"/>
      <charset val="136"/>
      <scheme val="minor"/>
    </font>
    <font>
      <sz val="12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trike/>
      <sz val="12"/>
      <color rgb="FF000000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2"/>
      <color rgb="FF7030A0"/>
      <name val="微軟正黑體"/>
      <family val="2"/>
      <charset val="136"/>
    </font>
    <font>
      <sz val="16"/>
      <color theme="1"/>
      <name val="標楷體"/>
      <family val="4"/>
      <charset val="136"/>
    </font>
    <font>
      <sz val="14"/>
      <color rgb="FF000000"/>
      <name val="Times New Roman"/>
      <family val="1"/>
    </font>
    <font>
      <sz val="14"/>
      <color rgb="FF000000"/>
      <name val="標楷體"/>
      <family val="4"/>
      <charset val="136"/>
    </font>
    <font>
      <sz val="9"/>
      <name val="新細明體"/>
      <family val="1"/>
      <charset val="136"/>
    </font>
    <font>
      <b/>
      <sz val="16"/>
      <color rgb="FFFF0000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1" fillId="2" borderId="3" xfId="0" applyFont="1" applyFill="1" applyBorder="1">
      <alignment vertical="center"/>
    </xf>
    <xf numFmtId="0" fontId="1" fillId="2" borderId="3" xfId="0" applyFont="1" applyFill="1" applyBorder="1" applyAlignment="1">
      <alignment horizontal="right" vertical="center"/>
    </xf>
    <xf numFmtId="176" fontId="1" fillId="2" borderId="4" xfId="0" applyNumberFormat="1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right" vertical="center"/>
    </xf>
    <xf numFmtId="176" fontId="1" fillId="3" borderId="4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right" vertical="center"/>
    </xf>
    <xf numFmtId="176" fontId="1" fillId="4" borderId="4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176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  <protection locked="0"/>
    </xf>
    <xf numFmtId="176" fontId="5" fillId="0" borderId="5" xfId="0" applyNumberFormat="1" applyFont="1" applyBorder="1" applyAlignment="1" applyProtection="1">
      <alignment horizontal="center" vertical="center" wrapText="1"/>
      <protection locked="0"/>
    </xf>
    <xf numFmtId="176" fontId="1" fillId="0" borderId="5" xfId="0" applyNumberFormat="1" applyFont="1" applyFill="1" applyBorder="1" applyAlignment="1">
      <alignment horizontal="center" vertical="center"/>
    </xf>
    <xf numFmtId="176" fontId="1" fillId="5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horizontal="left" vertical="center"/>
      <protection locked="0"/>
    </xf>
    <xf numFmtId="176" fontId="5" fillId="0" borderId="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5" fillId="0" borderId="6" xfId="0" applyFont="1" applyBorder="1" applyAlignment="1">
      <alignment vertical="center" wrapText="1"/>
    </xf>
    <xf numFmtId="176" fontId="1" fillId="3" borderId="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176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176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1" fillId="0" borderId="5" xfId="0" applyFont="1" applyBorder="1">
      <alignment vertical="center"/>
    </xf>
    <xf numFmtId="176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176" fontId="1" fillId="6" borderId="5" xfId="0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176" fontId="1" fillId="0" borderId="5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3" fontId="1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>
      <alignment vertical="center" wrapText="1"/>
    </xf>
    <xf numFmtId="3" fontId="1" fillId="0" borderId="6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0" fillId="0" borderId="0" xfId="0" applyFont="1">
      <alignment vertical="center"/>
    </xf>
    <xf numFmtId="176" fontId="10" fillId="0" borderId="0" xfId="0" applyNumberFormat="1" applyFont="1">
      <alignment vertical="center"/>
    </xf>
    <xf numFmtId="0" fontId="11" fillId="0" borderId="0" xfId="0" applyFont="1">
      <alignment vertical="center"/>
    </xf>
    <xf numFmtId="0" fontId="14" fillId="0" borderId="0" xfId="0" applyFont="1">
      <alignment vertical="center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176" fontId="1" fillId="0" borderId="5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55"/>
  <sheetViews>
    <sheetView zoomScale="85" zoomScaleNormal="85" workbookViewId="0">
      <selection activeCell="B3" sqref="B3"/>
    </sheetView>
  </sheetViews>
  <sheetFormatPr defaultColWidth="9" defaultRowHeight="16.3" x14ac:dyDescent="0.3"/>
  <cols>
    <col min="1" max="1" width="2.375" style="2" customWidth="1"/>
    <col min="2" max="2" width="7.625" style="2" customWidth="1"/>
    <col min="3" max="3" width="25.125" style="2" customWidth="1"/>
    <col min="4" max="4" width="52.5" style="2" customWidth="1"/>
    <col min="5" max="5" width="13.125" style="2" customWidth="1"/>
    <col min="6" max="6" width="42.75" style="2" customWidth="1"/>
    <col min="7" max="7" width="12.125" style="3" customWidth="1"/>
    <col min="8" max="8" width="11.875" style="3" customWidth="1"/>
    <col min="9" max="9" width="12.75" style="3" customWidth="1"/>
    <col min="10" max="10" width="11.5" style="2" customWidth="1"/>
    <col min="11" max="16384" width="9" style="2"/>
  </cols>
  <sheetData>
    <row r="2" spans="2:9" ht="39.1" customHeight="1" x14ac:dyDescent="0.3">
      <c r="B2" s="4" t="s">
        <v>0</v>
      </c>
      <c r="C2" s="65" t="s">
        <v>1</v>
      </c>
      <c r="D2" s="65"/>
      <c r="E2" s="66"/>
      <c r="F2" s="66"/>
      <c r="G2" s="66"/>
      <c r="H2" s="66"/>
      <c r="I2" s="66"/>
    </row>
    <row r="3" spans="2:9" ht="39.1" customHeight="1" x14ac:dyDescent="0.3">
      <c r="B3" s="62" t="s">
        <v>105</v>
      </c>
      <c r="C3" s="49"/>
      <c r="D3" s="49"/>
      <c r="E3" s="50"/>
      <c r="F3" s="50"/>
      <c r="G3" s="50"/>
      <c r="H3" s="50"/>
      <c r="I3" s="50"/>
    </row>
    <row r="4" spans="2:9" ht="51.8" customHeight="1" x14ac:dyDescent="0.3">
      <c r="B4" s="67" t="s">
        <v>2</v>
      </c>
      <c r="C4" s="68"/>
      <c r="D4" s="68"/>
      <c r="E4" s="68"/>
      <c r="F4" s="68"/>
      <c r="G4" s="68"/>
      <c r="H4" s="68"/>
      <c r="I4" s="68"/>
    </row>
    <row r="5" spans="2:9" ht="30.1" customHeight="1" x14ac:dyDescent="0.3">
      <c r="B5" s="5"/>
      <c r="C5" s="6"/>
      <c r="D5" s="7" t="s">
        <v>3</v>
      </c>
      <c r="E5" s="8">
        <f>SUM(I7:I14)</f>
        <v>0</v>
      </c>
      <c r="F5" s="9" t="s">
        <v>4</v>
      </c>
      <c r="G5" s="10">
        <f>SUM(I16:I51)</f>
        <v>0</v>
      </c>
      <c r="H5" s="11" t="s">
        <v>5</v>
      </c>
      <c r="I5" s="12">
        <f>E5-G5</f>
        <v>0</v>
      </c>
    </row>
    <row r="6" spans="2:9" s="1" customFormat="1" ht="54" customHeight="1" x14ac:dyDescent="0.3">
      <c r="B6" s="13"/>
      <c r="C6" s="14" t="s">
        <v>6</v>
      </c>
      <c r="D6" s="14" t="s">
        <v>7</v>
      </c>
      <c r="E6" s="14" t="s">
        <v>8</v>
      </c>
      <c r="F6" s="15" t="s">
        <v>94</v>
      </c>
      <c r="G6" s="16" t="s">
        <v>10</v>
      </c>
      <c r="H6" s="16" t="s">
        <v>11</v>
      </c>
      <c r="I6" s="17" t="s">
        <v>12</v>
      </c>
    </row>
    <row r="7" spans="2:9" ht="37.049999999999997" customHeight="1" x14ac:dyDescent="0.3">
      <c r="B7" s="18">
        <v>1</v>
      </c>
      <c r="C7" s="19" t="s">
        <v>13</v>
      </c>
      <c r="D7" s="52" t="s">
        <v>96</v>
      </c>
      <c r="E7" s="53">
        <v>100000</v>
      </c>
      <c r="F7" s="54" t="s">
        <v>97</v>
      </c>
      <c r="G7" s="20">
        <v>5</v>
      </c>
      <c r="H7" s="21"/>
      <c r="I7" s="22">
        <f t="shared" ref="I7:I14" si="0">G7*H7</f>
        <v>0</v>
      </c>
    </row>
    <row r="8" spans="2:9" ht="30.1" customHeight="1" x14ac:dyDescent="0.3">
      <c r="B8" s="18">
        <v>2</v>
      </c>
      <c r="C8" s="23" t="s">
        <v>14</v>
      </c>
      <c r="D8" s="24" t="s">
        <v>92</v>
      </c>
      <c r="E8" s="19">
        <v>250</v>
      </c>
      <c r="F8" s="25" t="s">
        <v>14</v>
      </c>
      <c r="G8" s="26">
        <v>10</v>
      </c>
      <c r="H8" s="21"/>
      <c r="I8" s="22">
        <f t="shared" si="0"/>
        <v>0</v>
      </c>
    </row>
    <row r="9" spans="2:9" ht="30.1" customHeight="1" x14ac:dyDescent="0.3">
      <c r="B9" s="18">
        <v>3</v>
      </c>
      <c r="C9" s="23" t="s">
        <v>16</v>
      </c>
      <c r="D9" s="24" t="s">
        <v>81</v>
      </c>
      <c r="E9" s="19">
        <v>265</v>
      </c>
      <c r="F9" s="25" t="s">
        <v>16</v>
      </c>
      <c r="G9" s="26">
        <v>12</v>
      </c>
      <c r="H9" s="21"/>
      <c r="I9" s="22">
        <f t="shared" si="0"/>
        <v>0</v>
      </c>
    </row>
    <row r="10" spans="2:9" ht="30.1" customHeight="1" x14ac:dyDescent="0.3">
      <c r="B10" s="18">
        <v>3</v>
      </c>
      <c r="C10" s="23" t="s">
        <v>16</v>
      </c>
      <c r="D10" s="24" t="s">
        <v>82</v>
      </c>
      <c r="E10" s="19">
        <v>340</v>
      </c>
      <c r="F10" s="25" t="s">
        <v>16</v>
      </c>
      <c r="G10" s="26">
        <v>12</v>
      </c>
      <c r="H10" s="21"/>
      <c r="I10" s="22">
        <f t="shared" si="0"/>
        <v>0</v>
      </c>
    </row>
    <row r="11" spans="2:9" ht="30.1" customHeight="1" x14ac:dyDescent="0.3">
      <c r="B11" s="18">
        <v>4</v>
      </c>
      <c r="C11" s="23" t="s">
        <v>17</v>
      </c>
      <c r="D11" s="24" t="s">
        <v>81</v>
      </c>
      <c r="E11" s="19">
        <v>550</v>
      </c>
      <c r="F11" s="25" t="s">
        <v>17</v>
      </c>
      <c r="G11" s="26">
        <v>16</v>
      </c>
      <c r="H11" s="21"/>
      <c r="I11" s="22">
        <f t="shared" si="0"/>
        <v>0</v>
      </c>
    </row>
    <row r="12" spans="2:9" ht="30.1" customHeight="1" x14ac:dyDescent="0.3">
      <c r="B12" s="18">
        <v>4</v>
      </c>
      <c r="C12" s="23" t="s">
        <v>17</v>
      </c>
      <c r="D12" s="24" t="s">
        <v>18</v>
      </c>
      <c r="E12" s="19">
        <v>835</v>
      </c>
      <c r="F12" s="25" t="s">
        <v>17</v>
      </c>
      <c r="G12" s="26">
        <v>16</v>
      </c>
      <c r="H12" s="21"/>
      <c r="I12" s="22">
        <f t="shared" si="0"/>
        <v>0</v>
      </c>
    </row>
    <row r="13" spans="2:9" ht="30.1" customHeight="1" x14ac:dyDescent="0.3">
      <c r="B13" s="18">
        <v>5</v>
      </c>
      <c r="C13" s="23" t="s">
        <v>19</v>
      </c>
      <c r="D13" s="24" t="s">
        <v>20</v>
      </c>
      <c r="E13" s="19">
        <v>485</v>
      </c>
      <c r="F13" s="25" t="s">
        <v>19</v>
      </c>
      <c r="G13" s="26">
        <v>19</v>
      </c>
      <c r="H13" s="21"/>
      <c r="I13" s="22">
        <f t="shared" si="0"/>
        <v>0</v>
      </c>
    </row>
    <row r="14" spans="2:9" ht="30.1" customHeight="1" x14ac:dyDescent="0.3">
      <c r="B14" s="18">
        <v>5</v>
      </c>
      <c r="C14" s="23" t="s">
        <v>19</v>
      </c>
      <c r="D14" s="24" t="s">
        <v>21</v>
      </c>
      <c r="E14" s="19">
        <v>100</v>
      </c>
      <c r="F14" s="25" t="s">
        <v>19</v>
      </c>
      <c r="G14" s="26">
        <v>19</v>
      </c>
      <c r="H14" s="21"/>
      <c r="I14" s="22">
        <f t="shared" si="0"/>
        <v>0</v>
      </c>
    </row>
    <row r="15" spans="2:9" s="1" customFormat="1" ht="30.1" customHeight="1" x14ac:dyDescent="0.3">
      <c r="B15" s="13"/>
      <c r="C15" s="69" t="s">
        <v>6</v>
      </c>
      <c r="D15" s="70"/>
      <c r="E15" s="27" t="s">
        <v>22</v>
      </c>
      <c r="F15" s="28" t="s">
        <v>9</v>
      </c>
      <c r="G15" s="17" t="s">
        <v>10</v>
      </c>
      <c r="H15" s="17" t="s">
        <v>23</v>
      </c>
      <c r="I15" s="17" t="s">
        <v>24</v>
      </c>
    </row>
    <row r="16" spans="2:9" ht="30.1" customHeight="1" x14ac:dyDescent="0.3">
      <c r="B16" s="74">
        <v>1</v>
      </c>
      <c r="C16" s="76" t="s">
        <v>25</v>
      </c>
      <c r="D16" s="29" t="s">
        <v>26</v>
      </c>
      <c r="E16" s="71" t="s">
        <v>87</v>
      </c>
      <c r="F16" s="71"/>
      <c r="G16" s="71"/>
      <c r="H16" s="71"/>
      <c r="I16" s="30">
        <f t="shared" ref="I16:I29" si="1">G16*H16</f>
        <v>0</v>
      </c>
    </row>
    <row r="17" spans="2:9" ht="30.1" customHeight="1" x14ac:dyDescent="0.3">
      <c r="B17" s="75"/>
      <c r="C17" s="77"/>
      <c r="D17" s="32" t="s">
        <v>27</v>
      </c>
      <c r="E17" s="48" t="s">
        <v>91</v>
      </c>
      <c r="F17" s="55" t="s">
        <v>95</v>
      </c>
      <c r="G17" s="56" t="s">
        <v>90</v>
      </c>
      <c r="H17" s="33"/>
      <c r="I17" s="44">
        <v>0</v>
      </c>
    </row>
    <row r="18" spans="2:9" ht="30.1" customHeight="1" x14ac:dyDescent="0.3">
      <c r="B18" s="75">
        <v>2</v>
      </c>
      <c r="C18" s="78" t="s">
        <v>28</v>
      </c>
      <c r="D18" s="32" t="s">
        <v>26</v>
      </c>
      <c r="E18" s="40" t="s">
        <v>69</v>
      </c>
      <c r="F18" s="55" t="s">
        <v>98</v>
      </c>
      <c r="G18" s="46">
        <v>11</v>
      </c>
      <c r="H18" s="33"/>
      <c r="I18" s="30">
        <f t="shared" si="1"/>
        <v>0</v>
      </c>
    </row>
    <row r="19" spans="2:9" ht="30.1" customHeight="1" x14ac:dyDescent="0.3">
      <c r="B19" s="75"/>
      <c r="C19" s="78"/>
      <c r="D19" s="32" t="s">
        <v>27</v>
      </c>
      <c r="E19" s="40" t="s">
        <v>69</v>
      </c>
      <c r="F19" s="55" t="s">
        <v>30</v>
      </c>
      <c r="G19" s="46">
        <v>6</v>
      </c>
      <c r="H19" s="33"/>
      <c r="I19" s="30">
        <f t="shared" si="1"/>
        <v>0</v>
      </c>
    </row>
    <row r="20" spans="2:9" ht="30.1" customHeight="1" x14ac:dyDescent="0.3">
      <c r="B20" s="75">
        <v>3</v>
      </c>
      <c r="C20" s="78" t="s">
        <v>31</v>
      </c>
      <c r="D20" s="32" t="s">
        <v>26</v>
      </c>
      <c r="E20" s="48" t="s">
        <v>91</v>
      </c>
      <c r="F20" s="55" t="s">
        <v>95</v>
      </c>
      <c r="G20" s="56" t="s">
        <v>90</v>
      </c>
      <c r="H20" s="33"/>
      <c r="I20" s="44">
        <v>0</v>
      </c>
    </row>
    <row r="21" spans="2:9" ht="30.1" customHeight="1" x14ac:dyDescent="0.3">
      <c r="B21" s="75"/>
      <c r="C21" s="78"/>
      <c r="D21" s="32" t="s">
        <v>27</v>
      </c>
      <c r="E21" s="48" t="s">
        <v>91</v>
      </c>
      <c r="F21" s="55" t="s">
        <v>95</v>
      </c>
      <c r="G21" s="56" t="s">
        <v>90</v>
      </c>
      <c r="H21" s="33"/>
      <c r="I21" s="44">
        <v>0</v>
      </c>
    </row>
    <row r="22" spans="2:9" ht="30.1" customHeight="1" x14ac:dyDescent="0.3">
      <c r="B22" s="75">
        <v>4</v>
      </c>
      <c r="C22" s="78" t="s">
        <v>32</v>
      </c>
      <c r="D22" s="32" t="s">
        <v>26</v>
      </c>
      <c r="E22" s="40" t="s">
        <v>69</v>
      </c>
      <c r="F22" s="55" t="s">
        <v>33</v>
      </c>
      <c r="G22" s="46">
        <v>10</v>
      </c>
      <c r="H22" s="33"/>
      <c r="I22" s="30">
        <f t="shared" si="1"/>
        <v>0</v>
      </c>
    </row>
    <row r="23" spans="2:9" ht="30.1" customHeight="1" x14ac:dyDescent="0.3">
      <c r="B23" s="75"/>
      <c r="C23" s="78"/>
      <c r="D23" s="32" t="s">
        <v>27</v>
      </c>
      <c r="E23" s="40" t="s">
        <v>69</v>
      </c>
      <c r="F23" s="55" t="s">
        <v>34</v>
      </c>
      <c r="G23" s="46">
        <v>3</v>
      </c>
      <c r="H23" s="33"/>
      <c r="I23" s="30">
        <f t="shared" si="1"/>
        <v>0</v>
      </c>
    </row>
    <row r="24" spans="2:9" ht="30.1" customHeight="1" x14ac:dyDescent="0.3">
      <c r="B24" s="31">
        <v>5</v>
      </c>
      <c r="C24" s="63" t="s">
        <v>85</v>
      </c>
      <c r="D24" s="64"/>
      <c r="E24" s="40" t="s">
        <v>69</v>
      </c>
      <c r="F24" s="34" t="s">
        <v>36</v>
      </c>
      <c r="G24" s="35">
        <v>15</v>
      </c>
      <c r="H24" s="35"/>
      <c r="I24" s="30">
        <f t="shared" si="1"/>
        <v>0</v>
      </c>
    </row>
    <row r="25" spans="2:9" ht="30.1" customHeight="1" x14ac:dyDescent="0.3">
      <c r="B25" s="75">
        <v>6</v>
      </c>
      <c r="C25" s="63" t="s">
        <v>37</v>
      </c>
      <c r="D25" s="64"/>
      <c r="E25" s="40" t="s">
        <v>69</v>
      </c>
      <c r="F25" s="34" t="s">
        <v>38</v>
      </c>
      <c r="G25" s="35">
        <v>1000</v>
      </c>
      <c r="H25" s="35"/>
      <c r="I25" s="30">
        <f t="shared" si="1"/>
        <v>0</v>
      </c>
    </row>
    <row r="26" spans="2:9" ht="30.1" customHeight="1" x14ac:dyDescent="0.3">
      <c r="B26" s="75"/>
      <c r="C26" s="63" t="s">
        <v>39</v>
      </c>
      <c r="D26" s="64"/>
      <c r="E26" s="48" t="s">
        <v>91</v>
      </c>
      <c r="F26" s="55" t="s">
        <v>95</v>
      </c>
      <c r="G26" s="56" t="s">
        <v>90</v>
      </c>
      <c r="H26" s="33"/>
      <c r="I26" s="44">
        <v>0</v>
      </c>
    </row>
    <row r="27" spans="2:9" ht="30.1" customHeight="1" x14ac:dyDescent="0.3">
      <c r="B27" s="31">
        <v>7</v>
      </c>
      <c r="C27" s="63" t="s">
        <v>40</v>
      </c>
      <c r="D27" s="64"/>
      <c r="E27" s="71" t="s">
        <v>93</v>
      </c>
      <c r="F27" s="71"/>
      <c r="G27" s="71"/>
      <c r="H27" s="71"/>
      <c r="I27" s="30">
        <f t="shared" si="1"/>
        <v>0</v>
      </c>
    </row>
    <row r="28" spans="2:9" ht="30.1" customHeight="1" x14ac:dyDescent="0.3">
      <c r="B28" s="31">
        <v>8</v>
      </c>
      <c r="C28" s="63" t="s">
        <v>41</v>
      </c>
      <c r="D28" s="64"/>
      <c r="E28" s="40" t="s">
        <v>69</v>
      </c>
      <c r="F28" s="34" t="s">
        <v>42</v>
      </c>
      <c r="G28" s="35">
        <v>600</v>
      </c>
      <c r="H28" s="35"/>
      <c r="I28" s="30">
        <f t="shared" si="1"/>
        <v>0</v>
      </c>
    </row>
    <row r="29" spans="2:9" ht="30.1" customHeight="1" x14ac:dyDescent="0.3">
      <c r="B29" s="31">
        <v>8</v>
      </c>
      <c r="C29" s="63" t="s">
        <v>41</v>
      </c>
      <c r="D29" s="64"/>
      <c r="E29" s="40" t="s">
        <v>69</v>
      </c>
      <c r="F29" s="34" t="s">
        <v>43</v>
      </c>
      <c r="G29" s="35">
        <v>400</v>
      </c>
      <c r="H29" s="35"/>
      <c r="I29" s="30">
        <f t="shared" si="1"/>
        <v>0</v>
      </c>
    </row>
    <row r="30" spans="2:9" ht="30.1" customHeight="1" x14ac:dyDescent="0.3">
      <c r="B30" s="31">
        <v>9</v>
      </c>
      <c r="C30" s="63" t="s">
        <v>44</v>
      </c>
      <c r="D30" s="64"/>
      <c r="E30" s="73" t="s">
        <v>45</v>
      </c>
      <c r="F30" s="73"/>
      <c r="G30" s="73"/>
      <c r="H30" s="73"/>
      <c r="I30" s="30">
        <f t="shared" ref="I30:I51" si="2">G30*H30</f>
        <v>0</v>
      </c>
    </row>
    <row r="31" spans="2:9" ht="30.1" customHeight="1" x14ac:dyDescent="0.3">
      <c r="B31" s="31">
        <v>10</v>
      </c>
      <c r="C31" s="63" t="s">
        <v>46</v>
      </c>
      <c r="D31" s="64"/>
      <c r="E31" s="40" t="s">
        <v>69</v>
      </c>
      <c r="F31" s="34" t="s">
        <v>47</v>
      </c>
      <c r="G31" s="35">
        <v>260</v>
      </c>
      <c r="H31" s="35"/>
      <c r="I31" s="30">
        <f t="shared" si="2"/>
        <v>0</v>
      </c>
    </row>
    <row r="32" spans="2:9" ht="30.1" customHeight="1" x14ac:dyDescent="0.3">
      <c r="B32" s="31">
        <v>11</v>
      </c>
      <c r="C32" s="63" t="s">
        <v>84</v>
      </c>
      <c r="D32" s="64"/>
      <c r="E32" s="40" t="s">
        <v>69</v>
      </c>
      <c r="F32" s="34" t="s">
        <v>49</v>
      </c>
      <c r="G32" s="35">
        <v>600</v>
      </c>
      <c r="H32" s="35"/>
      <c r="I32" s="30">
        <f t="shared" si="2"/>
        <v>0</v>
      </c>
    </row>
    <row r="33" spans="2:9" ht="30.1" customHeight="1" x14ac:dyDescent="0.3">
      <c r="B33" s="36">
        <v>12</v>
      </c>
      <c r="C33" s="72" t="s">
        <v>50</v>
      </c>
      <c r="D33" s="37" t="s">
        <v>51</v>
      </c>
      <c r="E33" s="24">
        <v>20</v>
      </c>
      <c r="F33" s="38" t="s">
        <v>52</v>
      </c>
      <c r="G33" s="39">
        <v>600</v>
      </c>
      <c r="H33" s="39"/>
      <c r="I33" s="30">
        <f t="shared" si="2"/>
        <v>0</v>
      </c>
    </row>
    <row r="34" spans="2:9" ht="30.1" customHeight="1" x14ac:dyDescent="0.3">
      <c r="B34" s="36">
        <v>13</v>
      </c>
      <c r="C34" s="72"/>
      <c r="D34" s="37" t="s">
        <v>53</v>
      </c>
      <c r="E34" s="24">
        <v>300</v>
      </c>
      <c r="F34" s="38" t="s">
        <v>54</v>
      </c>
      <c r="G34" s="39">
        <v>1314</v>
      </c>
      <c r="H34" s="39"/>
      <c r="I34" s="30">
        <f t="shared" si="2"/>
        <v>0</v>
      </c>
    </row>
    <row r="35" spans="2:9" ht="30.1" customHeight="1" x14ac:dyDescent="0.3">
      <c r="B35" s="36">
        <v>14</v>
      </c>
      <c r="C35" s="72"/>
      <c r="D35" s="37" t="s">
        <v>55</v>
      </c>
      <c r="E35" s="40">
        <v>300</v>
      </c>
      <c r="F35" s="38" t="s">
        <v>54</v>
      </c>
      <c r="G35" s="39">
        <v>1064</v>
      </c>
      <c r="H35" s="39"/>
      <c r="I35" s="30">
        <f t="shared" si="2"/>
        <v>0</v>
      </c>
    </row>
    <row r="36" spans="2:9" ht="30.1" customHeight="1" x14ac:dyDescent="0.3">
      <c r="B36" s="36">
        <v>15</v>
      </c>
      <c r="C36" s="72"/>
      <c r="D36" s="41" t="s">
        <v>56</v>
      </c>
      <c r="E36" s="40">
        <v>500</v>
      </c>
      <c r="F36" s="38" t="s">
        <v>57</v>
      </c>
      <c r="G36" s="39">
        <v>168</v>
      </c>
      <c r="H36" s="39"/>
      <c r="I36" s="30">
        <f t="shared" si="2"/>
        <v>0</v>
      </c>
    </row>
    <row r="37" spans="2:9" ht="30.1" customHeight="1" x14ac:dyDescent="0.3">
      <c r="B37" s="36">
        <v>16</v>
      </c>
      <c r="C37" s="72"/>
      <c r="D37" s="41" t="s">
        <v>58</v>
      </c>
      <c r="E37" s="40">
        <v>500</v>
      </c>
      <c r="F37" s="38" t="s">
        <v>59</v>
      </c>
      <c r="G37" s="39">
        <v>48</v>
      </c>
      <c r="H37" s="39"/>
      <c r="I37" s="30">
        <f t="shared" si="2"/>
        <v>0</v>
      </c>
    </row>
    <row r="38" spans="2:9" ht="30.1" customHeight="1" x14ac:dyDescent="0.3">
      <c r="B38" s="36">
        <v>17</v>
      </c>
      <c r="C38" s="72"/>
      <c r="D38" s="37" t="s">
        <v>60</v>
      </c>
      <c r="E38" s="40">
        <v>2000</v>
      </c>
      <c r="F38" s="38" t="s">
        <v>61</v>
      </c>
      <c r="G38" s="39">
        <v>48</v>
      </c>
      <c r="H38" s="39"/>
      <c r="I38" s="30">
        <f t="shared" si="2"/>
        <v>0</v>
      </c>
    </row>
    <row r="39" spans="2:9" ht="30.1" customHeight="1" x14ac:dyDescent="0.3">
      <c r="B39" s="36">
        <v>18</v>
      </c>
      <c r="C39" s="72"/>
      <c r="D39" s="37" t="s">
        <v>62</v>
      </c>
      <c r="E39" s="40">
        <v>3000</v>
      </c>
      <c r="F39" s="38" t="s">
        <v>63</v>
      </c>
      <c r="G39" s="39">
        <v>28</v>
      </c>
      <c r="H39" s="39"/>
      <c r="I39" s="30">
        <f t="shared" si="2"/>
        <v>0</v>
      </c>
    </row>
    <row r="40" spans="2:9" ht="30.1" customHeight="1" x14ac:dyDescent="0.3">
      <c r="B40" s="36">
        <v>19</v>
      </c>
      <c r="C40" s="72"/>
      <c r="D40" s="37" t="s">
        <v>64</v>
      </c>
      <c r="E40" s="40">
        <v>2000</v>
      </c>
      <c r="F40" s="38" t="s">
        <v>65</v>
      </c>
      <c r="G40" s="39">
        <v>22</v>
      </c>
      <c r="H40" s="39"/>
      <c r="I40" s="30">
        <f t="shared" si="2"/>
        <v>0</v>
      </c>
    </row>
    <row r="41" spans="2:9" ht="30.1" customHeight="1" x14ac:dyDescent="0.3">
      <c r="B41" s="36">
        <v>20</v>
      </c>
      <c r="C41" s="72"/>
      <c r="D41" s="37" t="s">
        <v>66</v>
      </c>
      <c r="E41" s="40">
        <v>100</v>
      </c>
      <c r="F41" s="38" t="s">
        <v>67</v>
      </c>
      <c r="G41" s="39">
        <v>248</v>
      </c>
      <c r="H41" s="39"/>
      <c r="I41" s="30">
        <f t="shared" si="2"/>
        <v>0</v>
      </c>
    </row>
    <row r="42" spans="2:9" ht="30.1" customHeight="1" x14ac:dyDescent="0.3">
      <c r="B42" s="36">
        <v>21</v>
      </c>
      <c r="C42" s="72"/>
      <c r="D42" s="37" t="s">
        <v>68</v>
      </c>
      <c r="E42" s="40" t="s">
        <v>69</v>
      </c>
      <c r="F42" s="38"/>
      <c r="G42" s="39">
        <v>8</v>
      </c>
      <c r="H42" s="39"/>
      <c r="I42" s="30">
        <f t="shared" si="2"/>
        <v>0</v>
      </c>
    </row>
    <row r="43" spans="2:9" ht="30.1" customHeight="1" x14ac:dyDescent="0.3">
      <c r="B43" s="36">
        <v>22</v>
      </c>
      <c r="C43" s="72"/>
      <c r="D43" s="41" t="s">
        <v>70</v>
      </c>
      <c r="E43" s="40" t="s">
        <v>69</v>
      </c>
      <c r="F43" s="38" t="s">
        <v>71</v>
      </c>
      <c r="G43" s="39">
        <v>2</v>
      </c>
      <c r="H43" s="39"/>
      <c r="I43" s="30">
        <f t="shared" si="2"/>
        <v>0</v>
      </c>
    </row>
    <row r="44" spans="2:9" ht="30.1" customHeight="1" x14ac:dyDescent="0.3">
      <c r="B44" s="36">
        <v>23</v>
      </c>
      <c r="C44" s="72"/>
      <c r="D44" s="41" t="s">
        <v>72</v>
      </c>
      <c r="E44" s="40">
        <v>30</v>
      </c>
      <c r="F44" s="38" t="s">
        <v>73</v>
      </c>
      <c r="G44" s="39">
        <v>390</v>
      </c>
      <c r="H44" s="39"/>
      <c r="I44" s="30">
        <f t="shared" si="2"/>
        <v>0</v>
      </c>
    </row>
    <row r="45" spans="2:9" ht="30.1" customHeight="1" x14ac:dyDescent="0.3">
      <c r="B45" s="36">
        <v>24</v>
      </c>
      <c r="C45" s="72"/>
      <c r="D45" s="41" t="s">
        <v>74</v>
      </c>
      <c r="E45" s="40">
        <v>30</v>
      </c>
      <c r="F45" s="38" t="s">
        <v>75</v>
      </c>
      <c r="G45" s="39">
        <v>540</v>
      </c>
      <c r="H45" s="39"/>
      <c r="I45" s="30">
        <f t="shared" si="2"/>
        <v>0</v>
      </c>
    </row>
    <row r="46" spans="2:9" ht="30.1" customHeight="1" x14ac:dyDescent="0.3">
      <c r="B46" s="36">
        <v>25</v>
      </c>
      <c r="C46" s="72"/>
      <c r="D46" s="41" t="s">
        <v>76</v>
      </c>
      <c r="E46" s="40">
        <v>30</v>
      </c>
      <c r="F46" s="38" t="s">
        <v>77</v>
      </c>
      <c r="G46" s="39">
        <v>740</v>
      </c>
      <c r="H46" s="39"/>
      <c r="I46" s="30">
        <f t="shared" si="2"/>
        <v>0</v>
      </c>
    </row>
    <row r="47" spans="2:9" ht="30.1" customHeight="1" x14ac:dyDescent="0.3">
      <c r="B47" s="36">
        <v>26</v>
      </c>
      <c r="C47" s="72"/>
      <c r="D47" s="42"/>
      <c r="E47" s="40"/>
      <c r="F47" s="38"/>
      <c r="G47" s="39"/>
      <c r="H47" s="39"/>
      <c r="I47" s="30">
        <f t="shared" si="2"/>
        <v>0</v>
      </c>
    </row>
    <row r="48" spans="2:9" ht="30.1" customHeight="1" x14ac:dyDescent="0.3">
      <c r="B48" s="36">
        <v>27</v>
      </c>
      <c r="C48" s="72"/>
      <c r="D48" s="42"/>
      <c r="E48" s="40"/>
      <c r="F48" s="38"/>
      <c r="G48" s="39"/>
      <c r="H48" s="39"/>
      <c r="I48" s="30">
        <f t="shared" si="2"/>
        <v>0</v>
      </c>
    </row>
    <row r="49" spans="2:9" ht="30.1" customHeight="1" x14ac:dyDescent="0.3">
      <c r="B49" s="36">
        <v>28</v>
      </c>
      <c r="C49" s="72"/>
      <c r="D49" s="42"/>
      <c r="E49" s="40"/>
      <c r="F49" s="38"/>
      <c r="G49" s="39"/>
      <c r="H49" s="39"/>
      <c r="I49" s="30">
        <f t="shared" si="2"/>
        <v>0</v>
      </c>
    </row>
    <row r="50" spans="2:9" ht="30.1" customHeight="1" x14ac:dyDescent="0.3">
      <c r="B50" s="36">
        <v>29</v>
      </c>
      <c r="C50" s="72"/>
      <c r="D50" s="42"/>
      <c r="E50" s="40"/>
      <c r="F50" s="38"/>
      <c r="G50" s="39"/>
      <c r="H50" s="39"/>
      <c r="I50" s="30">
        <f t="shared" si="2"/>
        <v>0</v>
      </c>
    </row>
    <row r="51" spans="2:9" ht="30.1" customHeight="1" x14ac:dyDescent="0.3">
      <c r="B51" s="36">
        <v>30</v>
      </c>
      <c r="C51" s="72"/>
      <c r="D51" s="42"/>
      <c r="E51" s="40"/>
      <c r="F51" s="38"/>
      <c r="G51" s="39"/>
      <c r="H51" s="39"/>
      <c r="I51" s="30">
        <f t="shared" si="2"/>
        <v>0</v>
      </c>
    </row>
    <row r="53" spans="2:9" ht="23.1" x14ac:dyDescent="0.3">
      <c r="B53" s="61" t="s">
        <v>102</v>
      </c>
      <c r="C53" s="59"/>
      <c r="D53" s="59"/>
      <c r="E53" s="59"/>
      <c r="F53" s="59"/>
      <c r="G53" s="60"/>
    </row>
    <row r="54" spans="2:9" ht="23.1" x14ac:dyDescent="0.3">
      <c r="B54" s="61" t="s">
        <v>103</v>
      </c>
      <c r="C54" s="59"/>
      <c r="D54" s="59"/>
      <c r="E54" s="59"/>
      <c r="F54" s="59"/>
      <c r="G54" s="60"/>
    </row>
    <row r="55" spans="2:9" ht="23.1" x14ac:dyDescent="0.3">
      <c r="B55" s="61" t="s">
        <v>104</v>
      </c>
      <c r="C55" s="59"/>
      <c r="D55" s="59"/>
      <c r="E55" s="59"/>
      <c r="F55" s="59"/>
      <c r="G55" s="60"/>
    </row>
  </sheetData>
  <mergeCells count="25">
    <mergeCell ref="C33:C51"/>
    <mergeCell ref="E30:H30"/>
    <mergeCell ref="C31:D31"/>
    <mergeCell ref="C32:D32"/>
    <mergeCell ref="B16:B17"/>
    <mergeCell ref="B18:B19"/>
    <mergeCell ref="B20:B21"/>
    <mergeCell ref="B22:B23"/>
    <mergeCell ref="B25:B26"/>
    <mergeCell ref="C16:C17"/>
    <mergeCell ref="C18:C19"/>
    <mergeCell ref="C20:C21"/>
    <mergeCell ref="C22:C23"/>
    <mergeCell ref="C26:D26"/>
    <mergeCell ref="C27:D27"/>
    <mergeCell ref="C28:D28"/>
    <mergeCell ref="C29:D29"/>
    <mergeCell ref="C30:D30"/>
    <mergeCell ref="C2:I2"/>
    <mergeCell ref="B4:I4"/>
    <mergeCell ref="C15:D15"/>
    <mergeCell ref="C24:D24"/>
    <mergeCell ref="C25:D25"/>
    <mergeCell ref="E16:H16"/>
    <mergeCell ref="E27:H27"/>
  </mergeCells>
  <phoneticPr fontId="7" type="noConversion"/>
  <printOptions horizontalCentered="1"/>
  <pageMargins left="0.70833333333333304" right="0.70833333333333304" top="0.74791666666666701" bottom="0.74791666666666701" header="0.31458333333333299" footer="0.31458333333333299"/>
  <pageSetup paperSize="8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53"/>
  <sheetViews>
    <sheetView tabSelected="1" topLeftCell="A31" zoomScale="80" zoomScaleNormal="80" workbookViewId="0">
      <selection activeCell="D11" sqref="D11"/>
    </sheetView>
  </sheetViews>
  <sheetFormatPr defaultColWidth="9" defaultRowHeight="16.3" x14ac:dyDescent="0.3"/>
  <cols>
    <col min="1" max="1" width="2.875" style="2" customWidth="1"/>
    <col min="2" max="2" width="7.625" style="2" customWidth="1"/>
    <col min="3" max="3" width="25.125" style="2" customWidth="1"/>
    <col min="4" max="4" width="52.5" style="2" customWidth="1"/>
    <col min="5" max="5" width="13.125" style="2" customWidth="1"/>
    <col min="6" max="6" width="48.5" style="2" customWidth="1"/>
    <col min="7" max="7" width="12.125" style="3" customWidth="1"/>
    <col min="8" max="8" width="11.875" style="3" customWidth="1"/>
    <col min="9" max="9" width="12.75" style="3" customWidth="1"/>
    <col min="10" max="10" width="11.375" style="2" customWidth="1"/>
    <col min="11" max="16384" width="9" style="2"/>
  </cols>
  <sheetData>
    <row r="1" spans="2:9" ht="11.05" customHeight="1" x14ac:dyDescent="0.3"/>
    <row r="2" spans="2:9" ht="39.1" customHeight="1" x14ac:dyDescent="0.3">
      <c r="B2" s="4" t="s">
        <v>78</v>
      </c>
      <c r="C2" s="65" t="s">
        <v>1</v>
      </c>
      <c r="D2" s="65"/>
      <c r="E2" s="66"/>
      <c r="F2" s="66"/>
      <c r="G2" s="66"/>
      <c r="H2" s="66"/>
      <c r="I2" s="66"/>
    </row>
    <row r="3" spans="2:9" ht="39.1" customHeight="1" x14ac:dyDescent="0.3">
      <c r="B3" s="62" t="s">
        <v>105</v>
      </c>
      <c r="C3" s="57"/>
      <c r="D3" s="57"/>
      <c r="E3" s="58"/>
      <c r="F3" s="58"/>
      <c r="G3" s="58"/>
      <c r="H3" s="58"/>
      <c r="I3" s="58"/>
    </row>
    <row r="4" spans="2:9" ht="51.8" customHeight="1" x14ac:dyDescent="0.3">
      <c r="B4" s="67" t="s">
        <v>2</v>
      </c>
      <c r="C4" s="68"/>
      <c r="D4" s="68"/>
      <c r="E4" s="68"/>
      <c r="F4" s="68"/>
      <c r="G4" s="68"/>
      <c r="H4" s="68"/>
      <c r="I4" s="68"/>
    </row>
    <row r="5" spans="2:9" ht="30.1" customHeight="1" x14ac:dyDescent="0.3">
      <c r="B5" s="5"/>
      <c r="C5" s="6"/>
      <c r="D5" s="7" t="s">
        <v>3</v>
      </c>
      <c r="E5" s="8">
        <f>SUM(I7:I13)</f>
        <v>0</v>
      </c>
      <c r="F5" s="9" t="s">
        <v>4</v>
      </c>
      <c r="G5" s="10">
        <f>SUM(I15:I49)</f>
        <v>0</v>
      </c>
      <c r="H5" s="11" t="s">
        <v>5</v>
      </c>
      <c r="I5" s="12">
        <f>E5-G5</f>
        <v>0</v>
      </c>
    </row>
    <row r="6" spans="2:9" s="1" customFormat="1" ht="49.6" customHeight="1" x14ac:dyDescent="0.3">
      <c r="B6" s="13"/>
      <c r="C6" s="14" t="s">
        <v>6</v>
      </c>
      <c r="D6" s="14" t="s">
        <v>7</v>
      </c>
      <c r="E6" s="14" t="s">
        <v>8</v>
      </c>
      <c r="F6" s="15" t="s">
        <v>94</v>
      </c>
      <c r="G6" s="16" t="s">
        <v>10</v>
      </c>
      <c r="H6" s="16" t="s">
        <v>11</v>
      </c>
      <c r="I6" s="17" t="s">
        <v>12</v>
      </c>
    </row>
    <row r="7" spans="2:9" ht="32.950000000000003" customHeight="1" x14ac:dyDescent="0.3">
      <c r="B7" s="18">
        <v>1</v>
      </c>
      <c r="C7" s="19" t="s">
        <v>13</v>
      </c>
      <c r="D7" s="52" t="s">
        <v>100</v>
      </c>
      <c r="E7" s="53">
        <v>3000</v>
      </c>
      <c r="F7" s="54" t="s">
        <v>101</v>
      </c>
      <c r="G7" s="20">
        <v>5</v>
      </c>
      <c r="H7" s="21"/>
      <c r="I7" s="22">
        <f t="shared" ref="I7:I13" si="0">G7*H7</f>
        <v>0</v>
      </c>
    </row>
    <row r="8" spans="2:9" ht="30.1" customHeight="1" x14ac:dyDescent="0.3">
      <c r="B8" s="18">
        <v>2</v>
      </c>
      <c r="C8" s="23" t="s">
        <v>14</v>
      </c>
      <c r="D8" s="43" t="s">
        <v>15</v>
      </c>
      <c r="E8" s="19">
        <v>1</v>
      </c>
      <c r="F8" s="25" t="s">
        <v>14</v>
      </c>
      <c r="G8" s="26">
        <v>10</v>
      </c>
      <c r="H8" s="21"/>
      <c r="I8" s="22">
        <f t="shared" si="0"/>
        <v>0</v>
      </c>
    </row>
    <row r="9" spans="2:9" ht="30.1" customHeight="1" x14ac:dyDescent="0.3">
      <c r="B9" s="18">
        <v>3</v>
      </c>
      <c r="C9" s="23" t="s">
        <v>16</v>
      </c>
      <c r="D9" s="43" t="s">
        <v>81</v>
      </c>
      <c r="E9" s="51">
        <v>4</v>
      </c>
      <c r="F9" s="25" t="s">
        <v>16</v>
      </c>
      <c r="G9" s="26">
        <v>12</v>
      </c>
      <c r="H9" s="21"/>
      <c r="I9" s="22">
        <f t="shared" si="0"/>
        <v>0</v>
      </c>
    </row>
    <row r="10" spans="2:9" ht="30.1" customHeight="1" x14ac:dyDescent="0.3">
      <c r="B10" s="18">
        <v>3</v>
      </c>
      <c r="C10" s="23" t="s">
        <v>16</v>
      </c>
      <c r="D10" s="43" t="s">
        <v>82</v>
      </c>
      <c r="E10" s="51">
        <v>10</v>
      </c>
      <c r="F10" s="25" t="s">
        <v>16</v>
      </c>
      <c r="G10" s="26">
        <v>12</v>
      </c>
      <c r="H10" s="21"/>
      <c r="I10" s="22">
        <f t="shared" si="0"/>
        <v>0</v>
      </c>
    </row>
    <row r="11" spans="2:9" ht="30.1" customHeight="1" x14ac:dyDescent="0.3">
      <c r="B11" s="18">
        <v>4</v>
      </c>
      <c r="C11" s="23" t="s">
        <v>17</v>
      </c>
      <c r="D11" s="43" t="s">
        <v>81</v>
      </c>
      <c r="E11" s="19">
        <v>20</v>
      </c>
      <c r="F11" s="25" t="s">
        <v>17</v>
      </c>
      <c r="G11" s="26">
        <v>16</v>
      </c>
      <c r="H11" s="21"/>
      <c r="I11" s="22">
        <f t="shared" si="0"/>
        <v>0</v>
      </c>
    </row>
    <row r="12" spans="2:9" ht="30.1" customHeight="1" x14ac:dyDescent="0.3">
      <c r="B12" s="18">
        <v>4</v>
      </c>
      <c r="C12" s="23" t="s">
        <v>17</v>
      </c>
      <c r="D12" s="43" t="s">
        <v>18</v>
      </c>
      <c r="E12" s="19">
        <v>25</v>
      </c>
      <c r="F12" s="25" t="s">
        <v>17</v>
      </c>
      <c r="G12" s="26">
        <v>16</v>
      </c>
      <c r="H12" s="21"/>
      <c r="I12" s="22">
        <f t="shared" si="0"/>
        <v>0</v>
      </c>
    </row>
    <row r="13" spans="2:9" ht="30.1" customHeight="1" x14ac:dyDescent="0.3">
      <c r="B13" s="18">
        <v>5</v>
      </c>
      <c r="C13" s="23" t="s">
        <v>19</v>
      </c>
      <c r="D13" s="43" t="s">
        <v>20</v>
      </c>
      <c r="E13" s="19">
        <v>15</v>
      </c>
      <c r="F13" s="25" t="s">
        <v>19</v>
      </c>
      <c r="G13" s="26">
        <v>19</v>
      </c>
      <c r="H13" s="21"/>
      <c r="I13" s="22">
        <f t="shared" si="0"/>
        <v>0</v>
      </c>
    </row>
    <row r="14" spans="2:9" s="1" customFormat="1" ht="30.1" customHeight="1" x14ac:dyDescent="0.3">
      <c r="B14" s="13"/>
      <c r="C14" s="69" t="s">
        <v>6</v>
      </c>
      <c r="D14" s="70"/>
      <c r="E14" s="27" t="s">
        <v>22</v>
      </c>
      <c r="F14" s="28" t="s">
        <v>9</v>
      </c>
      <c r="G14" s="17" t="s">
        <v>10</v>
      </c>
      <c r="H14" s="17" t="s">
        <v>23</v>
      </c>
      <c r="I14" s="17" t="s">
        <v>24</v>
      </c>
    </row>
    <row r="15" spans="2:9" ht="30.1" customHeight="1" x14ac:dyDescent="0.3">
      <c r="B15" s="74">
        <v>1</v>
      </c>
      <c r="C15" s="76" t="s">
        <v>25</v>
      </c>
      <c r="D15" s="29" t="s">
        <v>26</v>
      </c>
      <c r="E15" s="71" t="s">
        <v>87</v>
      </c>
      <c r="F15" s="71"/>
      <c r="G15" s="71"/>
      <c r="H15" s="71"/>
      <c r="I15" s="30"/>
    </row>
    <row r="16" spans="2:9" ht="30.1" customHeight="1" x14ac:dyDescent="0.3">
      <c r="B16" s="75"/>
      <c r="C16" s="77"/>
      <c r="D16" s="32" t="s">
        <v>27</v>
      </c>
      <c r="E16" s="48" t="s">
        <v>91</v>
      </c>
      <c r="F16" s="55" t="s">
        <v>91</v>
      </c>
      <c r="G16" s="56" t="s">
        <v>90</v>
      </c>
      <c r="H16" s="33"/>
      <c r="I16" s="44"/>
    </row>
    <row r="17" spans="2:10" ht="30.1" customHeight="1" x14ac:dyDescent="0.3">
      <c r="B17" s="75">
        <v>2</v>
      </c>
      <c r="C17" s="78" t="s">
        <v>28</v>
      </c>
      <c r="D17" s="32" t="s">
        <v>26</v>
      </c>
      <c r="E17" s="48" t="s">
        <v>91</v>
      </c>
      <c r="F17" s="55" t="s">
        <v>95</v>
      </c>
      <c r="G17" s="46">
        <v>11</v>
      </c>
      <c r="H17" s="33"/>
      <c r="I17" s="30">
        <f t="shared" ref="I17:I49" si="1">G17*H17</f>
        <v>0</v>
      </c>
      <c r="J17" s="45"/>
    </row>
    <row r="18" spans="2:10" ht="30.1" customHeight="1" x14ac:dyDescent="0.3">
      <c r="B18" s="75"/>
      <c r="C18" s="78"/>
      <c r="D18" s="32" t="s">
        <v>27</v>
      </c>
      <c r="E18" s="47" t="s">
        <v>83</v>
      </c>
      <c r="F18" s="55" t="s">
        <v>30</v>
      </c>
      <c r="G18" s="46">
        <v>6</v>
      </c>
      <c r="H18" s="33"/>
      <c r="I18" s="30">
        <f t="shared" si="1"/>
        <v>0</v>
      </c>
    </row>
    <row r="19" spans="2:10" ht="30.1" customHeight="1" x14ac:dyDescent="0.3">
      <c r="B19" s="75">
        <v>3</v>
      </c>
      <c r="C19" s="78" t="s">
        <v>31</v>
      </c>
      <c r="D19" s="32" t="s">
        <v>26</v>
      </c>
      <c r="E19" s="48" t="s">
        <v>91</v>
      </c>
      <c r="F19" s="55" t="s">
        <v>91</v>
      </c>
      <c r="G19" s="56" t="s">
        <v>90</v>
      </c>
      <c r="H19" s="33"/>
      <c r="I19" s="44"/>
    </row>
    <row r="20" spans="2:10" ht="30.1" customHeight="1" x14ac:dyDescent="0.3">
      <c r="B20" s="75"/>
      <c r="C20" s="78"/>
      <c r="D20" s="32" t="s">
        <v>27</v>
      </c>
      <c r="E20" s="48" t="s">
        <v>91</v>
      </c>
      <c r="F20" s="55" t="s">
        <v>91</v>
      </c>
      <c r="G20" s="56" t="s">
        <v>90</v>
      </c>
      <c r="H20" s="33"/>
      <c r="I20" s="44"/>
    </row>
    <row r="21" spans="2:10" ht="30.1" customHeight="1" x14ac:dyDescent="0.3">
      <c r="B21" s="75">
        <v>4</v>
      </c>
      <c r="C21" s="78" t="s">
        <v>32</v>
      </c>
      <c r="D21" s="32" t="s">
        <v>26</v>
      </c>
      <c r="E21" s="79" t="s">
        <v>79</v>
      </c>
      <c r="F21" s="79"/>
      <c r="G21" s="79"/>
      <c r="H21" s="79"/>
      <c r="I21" s="30">
        <f t="shared" si="1"/>
        <v>0</v>
      </c>
    </row>
    <row r="22" spans="2:10" ht="30.1" customHeight="1" x14ac:dyDescent="0.3">
      <c r="B22" s="75"/>
      <c r="C22" s="78"/>
      <c r="D22" s="32" t="s">
        <v>27</v>
      </c>
      <c r="E22" s="47" t="s">
        <v>83</v>
      </c>
      <c r="F22" s="55" t="s">
        <v>34</v>
      </c>
      <c r="G22" s="46">
        <v>3</v>
      </c>
      <c r="H22" s="33"/>
      <c r="I22" s="30">
        <f t="shared" si="1"/>
        <v>0</v>
      </c>
    </row>
    <row r="23" spans="2:10" ht="30.1" customHeight="1" x14ac:dyDescent="0.3">
      <c r="B23" s="31">
        <v>5</v>
      </c>
      <c r="C23" s="63" t="s">
        <v>35</v>
      </c>
      <c r="D23" s="64"/>
      <c r="E23" s="48" t="s">
        <v>91</v>
      </c>
      <c r="F23" s="55" t="s">
        <v>91</v>
      </c>
      <c r="G23" s="56" t="s">
        <v>90</v>
      </c>
      <c r="H23" s="33"/>
      <c r="I23" s="44"/>
    </row>
    <row r="24" spans="2:10" ht="30.1" customHeight="1" x14ac:dyDescent="0.3">
      <c r="B24" s="75">
        <v>6</v>
      </c>
      <c r="C24" s="63" t="s">
        <v>37</v>
      </c>
      <c r="D24" s="64"/>
      <c r="E24" s="47" t="s">
        <v>83</v>
      </c>
      <c r="F24" s="34" t="s">
        <v>38</v>
      </c>
      <c r="G24" s="35">
        <v>1000</v>
      </c>
      <c r="H24" s="35"/>
      <c r="I24" s="30">
        <f t="shared" si="1"/>
        <v>0</v>
      </c>
    </row>
    <row r="25" spans="2:10" ht="30.1" customHeight="1" x14ac:dyDescent="0.3">
      <c r="B25" s="75"/>
      <c r="C25" s="63" t="s">
        <v>39</v>
      </c>
      <c r="D25" s="64"/>
      <c r="E25" s="48" t="s">
        <v>91</v>
      </c>
      <c r="F25" s="55" t="s">
        <v>95</v>
      </c>
      <c r="G25" s="56" t="s">
        <v>90</v>
      </c>
      <c r="H25" s="33"/>
      <c r="I25" s="44"/>
    </row>
    <row r="26" spans="2:10" ht="30.1" customHeight="1" x14ac:dyDescent="0.3">
      <c r="B26" s="31">
        <v>7</v>
      </c>
      <c r="C26" s="63" t="s">
        <v>40</v>
      </c>
      <c r="D26" s="64"/>
      <c r="E26" s="80" t="s">
        <v>86</v>
      </c>
      <c r="F26" s="80"/>
      <c r="G26" s="80"/>
      <c r="H26" s="80"/>
      <c r="I26" s="30">
        <f t="shared" si="1"/>
        <v>0</v>
      </c>
    </row>
    <row r="27" spans="2:10" ht="30.1" customHeight="1" x14ac:dyDescent="0.3">
      <c r="B27" s="31">
        <v>8</v>
      </c>
      <c r="C27" s="63" t="s">
        <v>41</v>
      </c>
      <c r="D27" s="64"/>
      <c r="E27" s="48" t="s">
        <v>91</v>
      </c>
      <c r="F27" s="55" t="s">
        <v>95</v>
      </c>
      <c r="G27" s="56" t="s">
        <v>90</v>
      </c>
      <c r="H27" s="33"/>
      <c r="I27" s="44"/>
    </row>
    <row r="28" spans="2:10" ht="30.1" customHeight="1" x14ac:dyDescent="0.3">
      <c r="B28" s="31">
        <v>9</v>
      </c>
      <c r="C28" s="63" t="s">
        <v>44</v>
      </c>
      <c r="D28" s="64"/>
      <c r="E28" s="73" t="s">
        <v>80</v>
      </c>
      <c r="F28" s="73"/>
      <c r="G28" s="73"/>
      <c r="H28" s="73"/>
      <c r="I28" s="30">
        <f t="shared" si="1"/>
        <v>0</v>
      </c>
    </row>
    <row r="29" spans="2:10" ht="30.1" customHeight="1" x14ac:dyDescent="0.3">
      <c r="B29" s="31">
        <v>10</v>
      </c>
      <c r="C29" s="63" t="s">
        <v>46</v>
      </c>
      <c r="D29" s="64"/>
      <c r="E29" s="47" t="s">
        <v>83</v>
      </c>
      <c r="F29" s="34" t="s">
        <v>89</v>
      </c>
      <c r="G29" s="35">
        <v>260</v>
      </c>
      <c r="H29" s="35"/>
      <c r="I29" s="30">
        <f t="shared" si="1"/>
        <v>0</v>
      </c>
    </row>
    <row r="30" spans="2:10" ht="30.1" customHeight="1" x14ac:dyDescent="0.3">
      <c r="B30" s="31">
        <v>11</v>
      </c>
      <c r="C30" s="63" t="s">
        <v>48</v>
      </c>
      <c r="D30" s="64"/>
      <c r="E30" s="47" t="s">
        <v>83</v>
      </c>
      <c r="F30" s="34" t="s">
        <v>49</v>
      </c>
      <c r="G30" s="35">
        <v>600</v>
      </c>
      <c r="H30" s="35"/>
      <c r="I30" s="30">
        <f t="shared" si="1"/>
        <v>0</v>
      </c>
    </row>
    <row r="31" spans="2:10" ht="30.1" customHeight="1" x14ac:dyDescent="0.3">
      <c r="B31" s="36">
        <v>12</v>
      </c>
      <c r="C31" s="72" t="s">
        <v>50</v>
      </c>
      <c r="D31" s="37" t="s">
        <v>51</v>
      </c>
      <c r="E31" s="48">
        <v>20</v>
      </c>
      <c r="F31" s="38" t="s">
        <v>99</v>
      </c>
      <c r="G31" s="39">
        <v>600</v>
      </c>
      <c r="H31" s="39"/>
      <c r="I31" s="30">
        <f t="shared" si="1"/>
        <v>0</v>
      </c>
      <c r="J31" s="45"/>
    </row>
    <row r="32" spans="2:10" ht="30.1" customHeight="1" x14ac:dyDescent="0.3">
      <c r="B32" s="36">
        <v>13</v>
      </c>
      <c r="C32" s="72"/>
      <c r="D32" s="37" t="s">
        <v>53</v>
      </c>
      <c r="E32" s="48">
        <v>300</v>
      </c>
      <c r="F32" s="38" t="s">
        <v>54</v>
      </c>
      <c r="G32" s="39">
        <v>1314</v>
      </c>
      <c r="H32" s="39"/>
      <c r="I32" s="30">
        <f t="shared" si="1"/>
        <v>0</v>
      </c>
    </row>
    <row r="33" spans="2:9" ht="30.1" customHeight="1" x14ac:dyDescent="0.3">
      <c r="B33" s="36">
        <v>14</v>
      </c>
      <c r="C33" s="72"/>
      <c r="D33" s="37" t="s">
        <v>55</v>
      </c>
      <c r="E33" s="40">
        <v>300</v>
      </c>
      <c r="F33" s="38" t="s">
        <v>54</v>
      </c>
      <c r="G33" s="39">
        <v>1064</v>
      </c>
      <c r="H33" s="39"/>
      <c r="I33" s="30">
        <f t="shared" si="1"/>
        <v>0</v>
      </c>
    </row>
    <row r="34" spans="2:9" ht="30.1" customHeight="1" x14ac:dyDescent="0.3">
      <c r="B34" s="36">
        <v>15</v>
      </c>
      <c r="C34" s="72"/>
      <c r="D34" s="41" t="s">
        <v>56</v>
      </c>
      <c r="E34" s="40">
        <v>500</v>
      </c>
      <c r="F34" s="38" t="s">
        <v>57</v>
      </c>
      <c r="G34" s="39">
        <v>168</v>
      </c>
      <c r="H34" s="39"/>
      <c r="I34" s="30">
        <f t="shared" si="1"/>
        <v>0</v>
      </c>
    </row>
    <row r="35" spans="2:9" ht="30.1" customHeight="1" x14ac:dyDescent="0.3">
      <c r="B35" s="36">
        <v>16</v>
      </c>
      <c r="C35" s="72"/>
      <c r="D35" s="41" t="s">
        <v>58</v>
      </c>
      <c r="E35" s="40">
        <v>500</v>
      </c>
      <c r="F35" s="38" t="s">
        <v>59</v>
      </c>
      <c r="G35" s="39">
        <v>48</v>
      </c>
      <c r="H35" s="39"/>
      <c r="I35" s="30">
        <f t="shared" si="1"/>
        <v>0</v>
      </c>
    </row>
    <row r="36" spans="2:9" ht="30.1" customHeight="1" x14ac:dyDescent="0.3">
      <c r="B36" s="36">
        <v>17</v>
      </c>
      <c r="C36" s="72"/>
      <c r="D36" s="37" t="s">
        <v>60</v>
      </c>
      <c r="E36" s="40">
        <v>2000</v>
      </c>
      <c r="F36" s="38" t="s">
        <v>61</v>
      </c>
      <c r="G36" s="39">
        <v>48</v>
      </c>
      <c r="H36" s="39"/>
      <c r="I36" s="30">
        <f t="shared" si="1"/>
        <v>0</v>
      </c>
    </row>
    <row r="37" spans="2:9" ht="30.1" customHeight="1" x14ac:dyDescent="0.3">
      <c r="B37" s="36">
        <v>18</v>
      </c>
      <c r="C37" s="72"/>
      <c r="D37" s="37" t="s">
        <v>62</v>
      </c>
      <c r="E37" s="40">
        <v>3000</v>
      </c>
      <c r="F37" s="38" t="s">
        <v>63</v>
      </c>
      <c r="G37" s="39">
        <v>28</v>
      </c>
      <c r="H37" s="39"/>
      <c r="I37" s="30">
        <f t="shared" si="1"/>
        <v>0</v>
      </c>
    </row>
    <row r="38" spans="2:9" ht="30.1" customHeight="1" x14ac:dyDescent="0.3">
      <c r="B38" s="36">
        <v>19</v>
      </c>
      <c r="C38" s="72"/>
      <c r="D38" s="37" t="s">
        <v>64</v>
      </c>
      <c r="E38" s="40">
        <v>2000</v>
      </c>
      <c r="F38" s="38" t="s">
        <v>65</v>
      </c>
      <c r="G38" s="39">
        <v>22</v>
      </c>
      <c r="H38" s="39"/>
      <c r="I38" s="30">
        <f t="shared" si="1"/>
        <v>0</v>
      </c>
    </row>
    <row r="39" spans="2:9" ht="30.1" customHeight="1" x14ac:dyDescent="0.3">
      <c r="B39" s="36">
        <v>20</v>
      </c>
      <c r="C39" s="72"/>
      <c r="D39" s="37" t="s">
        <v>66</v>
      </c>
      <c r="E39" s="40">
        <v>100</v>
      </c>
      <c r="F39" s="38" t="s">
        <v>67</v>
      </c>
      <c r="G39" s="39">
        <v>248</v>
      </c>
      <c r="H39" s="39"/>
      <c r="I39" s="30">
        <f t="shared" si="1"/>
        <v>0</v>
      </c>
    </row>
    <row r="40" spans="2:9" ht="30.1" customHeight="1" x14ac:dyDescent="0.3">
      <c r="B40" s="36">
        <v>21</v>
      </c>
      <c r="C40" s="72"/>
      <c r="D40" s="37" t="s">
        <v>68</v>
      </c>
      <c r="E40" s="40" t="s">
        <v>83</v>
      </c>
      <c r="F40" s="38"/>
      <c r="G40" s="39">
        <v>8</v>
      </c>
      <c r="H40" s="39"/>
      <c r="I40" s="30">
        <f t="shared" si="1"/>
        <v>0</v>
      </c>
    </row>
    <row r="41" spans="2:9" ht="30.1" customHeight="1" x14ac:dyDescent="0.3">
      <c r="B41" s="36">
        <v>22</v>
      </c>
      <c r="C41" s="72"/>
      <c r="D41" s="41" t="s">
        <v>70</v>
      </c>
      <c r="E41" s="40" t="s">
        <v>83</v>
      </c>
      <c r="F41" s="38" t="s">
        <v>71</v>
      </c>
      <c r="G41" s="39">
        <v>2</v>
      </c>
      <c r="H41" s="39"/>
      <c r="I41" s="30">
        <f t="shared" si="1"/>
        <v>0</v>
      </c>
    </row>
    <row r="42" spans="2:9" ht="30.1" customHeight="1" x14ac:dyDescent="0.3">
      <c r="B42" s="36">
        <v>23</v>
      </c>
      <c r="C42" s="72"/>
      <c r="D42" s="41" t="s">
        <v>72</v>
      </c>
      <c r="E42" s="40">
        <v>30</v>
      </c>
      <c r="F42" s="38" t="s">
        <v>73</v>
      </c>
      <c r="G42" s="39">
        <v>390</v>
      </c>
      <c r="H42" s="39"/>
      <c r="I42" s="30">
        <f t="shared" si="1"/>
        <v>0</v>
      </c>
    </row>
    <row r="43" spans="2:9" ht="30.1" customHeight="1" x14ac:dyDescent="0.3">
      <c r="B43" s="36">
        <v>24</v>
      </c>
      <c r="C43" s="72"/>
      <c r="D43" s="41" t="s">
        <v>74</v>
      </c>
      <c r="E43" s="40">
        <v>30</v>
      </c>
      <c r="F43" s="38" t="s">
        <v>75</v>
      </c>
      <c r="G43" s="39">
        <v>540</v>
      </c>
      <c r="H43" s="39"/>
      <c r="I43" s="30">
        <f t="shared" si="1"/>
        <v>0</v>
      </c>
    </row>
    <row r="44" spans="2:9" ht="30.1" customHeight="1" x14ac:dyDescent="0.3">
      <c r="B44" s="36">
        <v>25</v>
      </c>
      <c r="C44" s="72"/>
      <c r="D44" s="41" t="s">
        <v>76</v>
      </c>
      <c r="E44" s="40">
        <v>30</v>
      </c>
      <c r="F44" s="38" t="s">
        <v>77</v>
      </c>
      <c r="G44" s="39">
        <v>740</v>
      </c>
      <c r="H44" s="39"/>
      <c r="I44" s="30">
        <f t="shared" si="1"/>
        <v>0</v>
      </c>
    </row>
    <row r="45" spans="2:9" ht="30.1" customHeight="1" x14ac:dyDescent="0.3">
      <c r="B45" s="36">
        <v>26</v>
      </c>
      <c r="C45" s="72"/>
      <c r="D45" s="42" t="s">
        <v>29</v>
      </c>
      <c r="E45" s="47" t="s">
        <v>83</v>
      </c>
      <c r="F45" s="55" t="s">
        <v>88</v>
      </c>
      <c r="G45" s="46">
        <v>11</v>
      </c>
      <c r="H45" s="33"/>
      <c r="I45" s="30">
        <f t="shared" ref="I45" si="2">G45*H45</f>
        <v>0</v>
      </c>
    </row>
    <row r="46" spans="2:9" ht="30.1" customHeight="1" x14ac:dyDescent="0.3">
      <c r="B46" s="36">
        <v>27</v>
      </c>
      <c r="C46" s="72"/>
      <c r="D46" s="42"/>
      <c r="E46" s="40"/>
      <c r="F46" s="38"/>
      <c r="G46" s="39"/>
      <c r="H46" s="39"/>
      <c r="I46" s="30">
        <f t="shared" si="1"/>
        <v>0</v>
      </c>
    </row>
    <row r="47" spans="2:9" ht="30.1" customHeight="1" x14ac:dyDescent="0.3">
      <c r="B47" s="36">
        <v>28</v>
      </c>
      <c r="C47" s="72"/>
      <c r="D47" s="42"/>
      <c r="E47" s="40"/>
      <c r="F47" s="38"/>
      <c r="G47" s="39"/>
      <c r="H47" s="39"/>
      <c r="I47" s="30">
        <f t="shared" si="1"/>
        <v>0</v>
      </c>
    </row>
    <row r="48" spans="2:9" ht="30.1" customHeight="1" x14ac:dyDescent="0.3">
      <c r="B48" s="36">
        <v>29</v>
      </c>
      <c r="C48" s="72"/>
      <c r="D48" s="42"/>
      <c r="E48" s="40"/>
      <c r="F48" s="38"/>
      <c r="G48" s="39"/>
      <c r="H48" s="39"/>
      <c r="I48" s="30">
        <f t="shared" si="1"/>
        <v>0</v>
      </c>
    </row>
    <row r="49" spans="2:9" ht="30.1" customHeight="1" x14ac:dyDescent="0.3">
      <c r="B49" s="36">
        <v>30</v>
      </c>
      <c r="C49" s="72"/>
      <c r="D49" s="42"/>
      <c r="E49" s="40"/>
      <c r="F49" s="38"/>
      <c r="G49" s="39"/>
      <c r="H49" s="39"/>
      <c r="I49" s="30">
        <f t="shared" si="1"/>
        <v>0</v>
      </c>
    </row>
    <row r="51" spans="2:9" ht="19.05" x14ac:dyDescent="0.3">
      <c r="B51" s="61" t="s">
        <v>102</v>
      </c>
    </row>
    <row r="52" spans="2:9" ht="19.05" x14ac:dyDescent="0.3">
      <c r="B52" s="61" t="s">
        <v>103</v>
      </c>
    </row>
    <row r="53" spans="2:9" ht="19.05" x14ac:dyDescent="0.3">
      <c r="B53" s="61" t="s">
        <v>104</v>
      </c>
    </row>
  </sheetData>
  <mergeCells count="25">
    <mergeCell ref="E28:H28"/>
    <mergeCell ref="C29:D29"/>
    <mergeCell ref="C30:D30"/>
    <mergeCell ref="B19:B20"/>
    <mergeCell ref="B21:B22"/>
    <mergeCell ref="B24:B25"/>
    <mergeCell ref="C24:D24"/>
    <mergeCell ref="E26:H26"/>
    <mergeCell ref="C31:C49"/>
    <mergeCell ref="C28:D28"/>
    <mergeCell ref="C25:D25"/>
    <mergeCell ref="C26:D26"/>
    <mergeCell ref="C27:D27"/>
    <mergeCell ref="C2:I2"/>
    <mergeCell ref="B4:I4"/>
    <mergeCell ref="C14:D14"/>
    <mergeCell ref="E21:H21"/>
    <mergeCell ref="C23:D23"/>
    <mergeCell ref="C15:C16"/>
    <mergeCell ref="C17:C18"/>
    <mergeCell ref="C19:C20"/>
    <mergeCell ref="C21:C22"/>
    <mergeCell ref="B15:B16"/>
    <mergeCell ref="B17:B18"/>
    <mergeCell ref="E15:H15"/>
  </mergeCells>
  <phoneticPr fontId="7" type="noConversion"/>
  <printOptions horizontalCentered="1"/>
  <pageMargins left="0.70833333333333304" right="0.70833333333333304" top="0.74791666666666701" bottom="0.74791666666666701" header="0.31458333333333299" footer="0.31458333333333299"/>
  <pageSetup paperSize="8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台灣松下銷售股份有限公司B組</vt:lpstr>
      <vt:lpstr>台灣松下銷售股份有限公司C組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moe90082</dc:creator>
  <cp:lastModifiedBy>User</cp:lastModifiedBy>
  <cp:lastPrinted>2022-04-26T04:59:00Z</cp:lastPrinted>
  <dcterms:created xsi:type="dcterms:W3CDTF">2022-04-16T03:13:00Z</dcterms:created>
  <dcterms:modified xsi:type="dcterms:W3CDTF">2022-05-04T00:44:42Z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1028-10.8.0.6003</vt:lpwstr>
  </property>
</Properties>
</file>